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ste" sheetId="1" state="visible" r:id="rId3"/>
    <sheet name="Instrucciones" sheetId="2" state="visible" r:id="rId4"/>
  </sheets>
  <definedNames>
    <definedName function="false" hidden="false" localSheetId="0" name="_xlnm.Print_Area" vbProcedure="false">Coste!$A$1:$H$37</definedName>
    <definedName function="false" hidden="false" localSheetId="1" name="_xlnm.Print_Area" vbProcedure="false">Instrucciones!$A$1:$B$19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<sst xmlns="http://schemas.openxmlformats.org/spreadsheetml/2006/main" count="47" uniqueCount="47">
  <si>
    <t xml:space="preserve">Ficha de coste de bajo consumo de tinta</t>
  </si>
  <si>
    <t xml:space="preserve">Producto / pedido</t>
  </si>
  <si>
    <t xml:space="preserve">Ejemplo esencial</t>
  </si>
  <si>
    <t xml:space="preserve">Moneda</t>
  </si>
  <si>
    <t xml:space="preserve">UM</t>
  </si>
  <si>
    <t xml:space="preserve">Unidades del lote</t>
  </si>
  <si>
    <t xml:space="preserve">Unidades vendibles</t>
  </si>
  <si>
    <t xml:space="preserve">Unidades no vendibles</t>
  </si>
  <si>
    <t xml:space="preserve">Horas de trabajo</t>
  </si>
  <si>
    <t xml:space="preserve">Mano de obra</t>
  </si>
  <si>
    <t xml:space="preserve">Coste por hora</t>
  </si>
  <si>
    <t xml:space="preserve">Envase por unidad vendible</t>
  </si>
  <si>
    <t xml:space="preserve">Envases del lote</t>
  </si>
  <si>
    <t xml:space="preserve">Otros costes del lote</t>
  </si>
  <si>
    <t xml:space="preserve">Margen sobre venta</t>
  </si>
  <si>
    <t xml:space="preserve">Coste del lote</t>
  </si>
  <si>
    <t xml:space="preserve">Comisión sobre venta</t>
  </si>
  <si>
    <t xml:space="preserve">Coste por unidad</t>
  </si>
  <si>
    <t xml:space="preserve">Validación de entradas</t>
  </si>
  <si>
    <t xml:space="preserve">Precio objetivo por unidad</t>
  </si>
  <si>
    <t xml:space="preserve">Material / compra</t>
  </si>
  <si>
    <t xml:space="preserve">Cantidad</t>
  </si>
  <si>
    <t xml:space="preserve">Coste unidad</t>
  </si>
  <si>
    <t xml:space="preserve">Subtotal</t>
  </si>
  <si>
    <t xml:space="preserve">Insumo principal</t>
  </si>
  <si>
    <t xml:space="preserve">Comisión por unidad</t>
  </si>
  <si>
    <t xml:space="preserve">Transporte del lote</t>
  </si>
  <si>
    <t xml:space="preserve">Resultado por unidad</t>
  </si>
  <si>
    <t xml:space="preserve">Recargo sobre coste</t>
  </si>
  <si>
    <t xml:space="preserve">Total materiales</t>
  </si>
  <si>
    <t xml:space="preserve">Ejemplo ficticio. Precio sin impuestos. Una moneda por libro.</t>
  </si>
  <si>
    <t xml:space="preserve">La merma reduce las unidades vendibles, no el coste ya consumido.</t>
  </si>
  <si>
    <t xml:space="preserve">Comisión = porcentaje del precio sin impuestos. No incluye tarifas fijas de venta.</t>
  </si>
  <si>
    <t xml:space="preserve">Cómo utilizar este archivo</t>
  </si>
  <si>
    <t xml:space="preserve">Consultar coste unitario, precio y recargo en una ficha compacta para imprimir.</t>
  </si>
  <si>
    <t xml:space="preserve">Sustituye las entradas azules. Los datos de ejemplo son ficticios, no precios de mercado.</t>
  </si>
  <si>
    <t xml:space="preserve">Materiales: seis líneas de cantidad consumida por coste unitario. Usa siempre la misma unidad de medida.</t>
  </si>
  <si>
    <t xml:space="preserve">Unidades no vendibles: productos terminados que no se podrán vender. Su coste se reparte entre las unidades vendibles.</t>
  </si>
  <si>
    <t xml:space="preserve">Trabajo = horas del lote por coste por hora. Envases = unidades vendibles por coste de envase.</t>
  </si>
  <si>
    <t xml:space="preserve">Otros costes: importe atribuido a este lote. No repitas aquí materiales, horas o envases ya incluidos.</t>
  </si>
  <si>
    <t xml:space="preserve">Coste unitario = coste del lote / unidades vendibles. No dividas por todo el lote si parte no se puede vender.</t>
  </si>
  <si>
    <t xml:space="preserve">Precio = coste unitario / (1 − margen − comisión). Margen y comisión son proporciones del precio sin impuestos.</t>
  </si>
  <si>
    <t xml:space="preserve">Recargo = precio / coste − 1. El recargo es distinto del margen porque usa otra base.</t>
  </si>
  <si>
    <t xml:space="preserve">Si margen + comisión alcanza el 100 %, o no hay unidades vendibles, corrige los datos indicados como REVISAR.</t>
  </si>
  <si>
    <t xml:space="preserve">No se calcula IVA, retenciones, tipo de cambio ni rentabilidad total de la empresa. Usa una moneda coherente.</t>
  </si>
  <si>
    <t xml:space="preserve">Mantén seis líneas de materiales. Para ampliarlas, extiende el total y la validación además de copiar fórmulas.</t>
  </si>
  <si>
    <t xml:space="preserve">PDF: ejemplo imprimible. El XLSX conserva fórmulas; exporta un nuevo PDF tras cambiar las entradas.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</si>
</sst>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0.0%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3333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CE7E7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3333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7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A1A2E"/>
      <rgbColor rgb="FF222222"/>
      <rgbColor rgb="FFA3202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31"/>
    <col collapsed="false" customWidth="true" hidden="false" outlineLevel="0" max="8" min="7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1" t="s">
        <v>1</v>
      </c>
      <c r="B5" s="4" t="s">
        <v>2</v>
      </c>
      <c r="C5" s="4"/>
      <c r="D5" s="4"/>
      <c r="E5" s="1"/>
      <c r="F5" s="1" t="s">
        <v>3</v>
      </c>
      <c r="G5" s="4" t="s">
        <v>4</v>
      </c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24" hidden="false" customHeight="true" outlineLevel="0" collapsed="false">
      <c r="A7" s="1" t="s">
        <v>5</v>
      </c>
      <c r="B7" s="4" t="n">
        <v>20</v>
      </c>
      <c r="C7" s="1"/>
      <c r="D7" s="1"/>
      <c r="E7" s="1"/>
      <c r="F7" s="1" t="s">
        <v>6</v>
      </c>
      <c r="G7" s="5" t="n">
        <f aca="false">B7-B8</f>
        <v>20</v>
      </c>
      <c r="H7" s="1"/>
    </row>
    <row r="8" customFormat="false" ht="24" hidden="false" customHeight="true" outlineLevel="0" collapsed="false">
      <c r="A8" s="1" t="s">
        <v>7</v>
      </c>
      <c r="B8" s="4" t="n">
        <v>0</v>
      </c>
      <c r="C8" s="1"/>
      <c r="D8" s="1"/>
      <c r="E8" s="1"/>
      <c r="F8" s="1"/>
      <c r="G8" s="1"/>
      <c r="H8" s="1"/>
    </row>
    <row r="9" customFormat="false" ht="24" hidden="false" customHeight="true" outlineLevel="0" collapsed="false">
      <c r="A9" s="1" t="s">
        <v>8</v>
      </c>
      <c r="B9" s="6" t="n">
        <v>2</v>
      </c>
      <c r="C9" s="1"/>
      <c r="D9" s="1"/>
      <c r="E9" s="1"/>
      <c r="F9" s="1" t="s">
        <v>9</v>
      </c>
      <c r="G9" s="7" t="n">
        <f aca="false">B9*B10</f>
        <v>30</v>
      </c>
      <c r="H9" s="1"/>
    </row>
    <row r="10" customFormat="false" ht="24" hidden="false" customHeight="true" outlineLevel="0" collapsed="false">
      <c r="A10" s="1" t="s">
        <v>10</v>
      </c>
      <c r="B10" s="6" t="n">
        <v>15</v>
      </c>
      <c r="C10" s="1"/>
      <c r="D10" s="1"/>
      <c r="E10" s="1"/>
      <c r="F10" s="1"/>
      <c r="G10" s="8"/>
      <c r="H10" s="1"/>
    </row>
    <row r="11" customFormat="false" ht="24" hidden="false" customHeight="true" outlineLevel="0" collapsed="false">
      <c r="A11" s="1" t="s">
        <v>11</v>
      </c>
      <c r="B11" s="6" t="n">
        <v>1</v>
      </c>
      <c r="C11" s="1"/>
      <c r="D11" s="1"/>
      <c r="E11" s="1"/>
      <c r="F11" s="1" t="s">
        <v>12</v>
      </c>
      <c r="G11" s="7" t="n">
        <f aca="false">G7*B11</f>
        <v>20</v>
      </c>
      <c r="H11" s="1"/>
    </row>
    <row r="12" customFormat="false" ht="24" hidden="false" customHeight="true" outlineLevel="0" collapsed="false">
      <c r="A12" s="1" t="s">
        <v>13</v>
      </c>
      <c r="B12" s="6" t="n">
        <v>10</v>
      </c>
      <c r="C12" s="1"/>
      <c r="D12" s="1"/>
      <c r="E12" s="1"/>
      <c r="F12" s="1"/>
      <c r="G12" s="8"/>
      <c r="H12" s="1"/>
    </row>
    <row r="13" customFormat="false" ht="24" hidden="false" customHeight="true" outlineLevel="0" collapsed="false">
      <c r="A13" s="1" t="s">
        <v>14</v>
      </c>
      <c r="B13" s="9" t="n">
        <v>0.25</v>
      </c>
      <c r="C13" s="1"/>
      <c r="D13" s="1"/>
      <c r="E13" s="1"/>
      <c r="F13" s="1" t="s">
        <v>15</v>
      </c>
      <c r="G13" s="7" t="n">
        <f aca="false">SUM(D27,G9,G11,B12)</f>
        <v>105</v>
      </c>
      <c r="H13" s="1"/>
    </row>
    <row r="14" customFormat="false" ht="24" hidden="false" customHeight="true" outlineLevel="0" collapsed="false">
      <c r="A14" s="1" t="s">
        <v>16</v>
      </c>
      <c r="B14" s="9" t="n">
        <v>0</v>
      </c>
      <c r="C14" s="1"/>
      <c r="D14" s="1"/>
      <c r="E14" s="1"/>
      <c r="F14" s="1"/>
      <c r="G14" s="8"/>
      <c r="H14" s="1"/>
    </row>
    <row r="15" customFormat="false" ht="24" hidden="false" customHeight="true" outlineLevel="0" collapsed="false">
      <c r="A15" s="1"/>
      <c r="B15" s="1"/>
      <c r="C15" s="1"/>
      <c r="D15" s="1"/>
      <c r="E15" s="1"/>
      <c r="F15" s="1" t="s">
        <v>17</v>
      </c>
      <c r="G15" s="7" t="n">
        <f aca="false">IF(OR(G7&lt;=0,COUNT(B7:B14)&lt;&gt;8,B8&lt;0,B9&lt;0,B10&lt;0,B11&lt;0,B12&lt;0),"REVISAR",G13/G7)</f>
        <v>5.25</v>
      </c>
      <c r="H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  <c r="G16" s="8"/>
      <c r="H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 t="s">
        <v>18</v>
      </c>
      <c r="G17" s="7" t="str">
        <f aca="false">IF(OR(COUNT(B7:B14)&lt;&gt;8,B7&lt;=0,B8&lt;0,B8&gt;=B7,B9&lt;0,B10&lt;0,B11&lt;0,B12&lt;0,B13&lt;0,B14&lt;0,B13+B14&gt;=1,COUNTIFS(D21:D26,"REVISAR")&gt;0),"REVISAR","Correcto")</f>
        <v>Correcto</v>
      </c>
      <c r="H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  <c r="G18" s="8"/>
      <c r="H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 t="s">
        <v>19</v>
      </c>
      <c r="G19" s="10" t="n">
        <f aca="false">IF(G17&lt;&gt;"Correcto","REVISAR",G15/(1-B13-B14))</f>
        <v>7</v>
      </c>
      <c r="H19" s="1"/>
    </row>
    <row r="20" customFormat="false" ht="36" hidden="false" customHeight="true" outlineLevel="0" collapsed="false">
      <c r="A20" s="11" t="s">
        <v>20</v>
      </c>
      <c r="B20" s="11" t="s">
        <v>21</v>
      </c>
      <c r="C20" s="11" t="s">
        <v>22</v>
      </c>
      <c r="D20" s="11" t="s">
        <v>23</v>
      </c>
      <c r="E20" s="12"/>
      <c r="F20" s="12"/>
      <c r="G20" s="13"/>
      <c r="H20" s="12"/>
    </row>
    <row r="21" customFormat="false" ht="24" hidden="false" customHeight="true" outlineLevel="0" collapsed="false">
      <c r="A21" s="4" t="s">
        <v>24</v>
      </c>
      <c r="B21" s="6" t="n">
        <v>10</v>
      </c>
      <c r="C21" s="6" t="n">
        <v>4</v>
      </c>
      <c r="D21" s="7" t="n">
        <f aca="false">IF(COUNTA(A21:C21)=0,"",IF(OR(A21="",NOT(ISNUMBER(B21)),NOT(ISNUMBER(C21)),B21&lt;0,C21&lt;0),"REVISAR",B21*C21))</f>
        <v>40</v>
      </c>
      <c r="E21" s="1"/>
      <c r="F21" s="1" t="s">
        <v>25</v>
      </c>
      <c r="G21" s="7" t="n">
        <f aca="false">IF(G17&lt;&gt;"Correcto","REVISAR",G19*B14)</f>
        <v>0</v>
      </c>
      <c r="H21" s="1"/>
    </row>
    <row r="22" customFormat="false" ht="24" hidden="false" customHeight="true" outlineLevel="0" collapsed="false">
      <c r="A22" s="4" t="s">
        <v>26</v>
      </c>
      <c r="B22" s="6" t="n">
        <v>1</v>
      </c>
      <c r="C22" s="6" t="n">
        <v>5</v>
      </c>
      <c r="D22" s="7" t="n">
        <f aca="false">IF(COUNTA(A22:C22)=0,"",IF(OR(A22="",NOT(ISNUMBER(B22)),NOT(ISNUMBER(C22)),B22&lt;0,C22&lt;0),"REVISAR",B22*C22))</f>
        <v>5</v>
      </c>
      <c r="E22" s="1"/>
      <c r="F22" s="1"/>
      <c r="G22" s="8"/>
      <c r="H22" s="1"/>
    </row>
    <row r="23" customFormat="false" ht="24" hidden="false" customHeight="true" outlineLevel="0" collapsed="false">
      <c r="A23" s="4"/>
      <c r="B23" s="6"/>
      <c r="C23" s="6"/>
      <c r="D23" s="7" t="str">
        <f aca="false">IF(COUNTA(A23:C23)=0,"",IF(OR(A23="",NOT(ISNUMBER(B23)),NOT(ISNUMBER(C23)),B23&lt;0,C23&lt;0),"REVISAR",B23*C23))</f>
        <v/>
      </c>
      <c r="E23" s="1"/>
      <c r="F23" s="1" t="s">
        <v>27</v>
      </c>
      <c r="G23" s="7" t="n">
        <f aca="false">IF(G17&lt;&gt;"Correcto","REVISAR",G19-G21-G15)</f>
        <v>1.75</v>
      </c>
      <c r="H23" s="1"/>
    </row>
    <row r="24" customFormat="false" ht="24" hidden="false" customHeight="true" outlineLevel="0" collapsed="false">
      <c r="A24" s="4"/>
      <c r="B24" s="6"/>
      <c r="C24" s="6"/>
      <c r="D24" s="7" t="str">
        <f aca="false">IF(COUNTA(A24:C24)=0,"",IF(OR(A24="",NOT(ISNUMBER(B24)),NOT(ISNUMBER(C24)),B24&lt;0,C24&lt;0),"REVISAR",B24*C24))</f>
        <v/>
      </c>
      <c r="E24" s="1"/>
      <c r="F24" s="1"/>
      <c r="G24" s="1"/>
      <c r="H24" s="1"/>
    </row>
    <row r="25" customFormat="false" ht="24" hidden="false" customHeight="true" outlineLevel="0" collapsed="false">
      <c r="A25" s="4"/>
      <c r="B25" s="6"/>
      <c r="C25" s="6"/>
      <c r="D25" s="7" t="str">
        <f aca="false">IF(COUNTA(A25:C25)=0,"",IF(OR(A25="",NOT(ISNUMBER(B25)),NOT(ISNUMBER(C25)),B25&lt;0,C25&lt;0),"REVISAR",B25*C25))</f>
        <v/>
      </c>
      <c r="E25" s="1"/>
      <c r="F25" s="1" t="s">
        <v>28</v>
      </c>
      <c r="G25" s="14" t="n">
        <f aca="false">IF(G17&lt;&gt;"Correcto","REVISAR",IF(G15=0,"n.a.",G19/G15-1))</f>
        <v>0.333333333333333</v>
      </c>
      <c r="H25" s="1"/>
    </row>
    <row r="26" customFormat="false" ht="24" hidden="false" customHeight="true" outlineLevel="0" collapsed="false">
      <c r="A26" s="4"/>
      <c r="B26" s="6"/>
      <c r="C26" s="6"/>
      <c r="D26" s="7" t="str">
        <f aca="false">IF(COUNTA(A26:C26)=0,"",IF(OR(A26="",NOT(ISNUMBER(B26)),NOT(ISNUMBER(C26)),B26&lt;0,C26&lt;0),"REVISAR",B26*C26))</f>
        <v/>
      </c>
      <c r="E26" s="1"/>
      <c r="F26" s="1"/>
      <c r="G26" s="1"/>
      <c r="H26" s="1"/>
    </row>
    <row r="27" customFormat="false" ht="24" hidden="false" customHeight="true" outlineLevel="0" collapsed="false">
      <c r="A27" s="1" t="s">
        <v>29</v>
      </c>
      <c r="B27" s="8"/>
      <c r="C27" s="8"/>
      <c r="D27" s="7" t="n">
        <f aca="false">SUM(D21:D26)</f>
        <v>45</v>
      </c>
      <c r="E27" s="1"/>
      <c r="F27" s="1"/>
      <c r="G27" s="1"/>
      <c r="H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4" hidden="false" customHeight="true" outlineLevel="0" collapsed="false">
      <c r="A34" s="1" t="s">
        <v>31</v>
      </c>
      <c r="B34" s="1"/>
      <c r="C34" s="1"/>
      <c r="D34" s="1"/>
      <c r="E34" s="1"/>
      <c r="F34" s="1"/>
      <c r="G34" s="1"/>
      <c r="H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4" hidden="false" customHeight="true" outlineLevel="0" collapsed="false">
      <c r="A36" s="1" t="s">
        <v>32</v>
      </c>
      <c r="B36" s="1"/>
      <c r="C36" s="1"/>
      <c r="D36" s="1"/>
      <c r="E36" s="1"/>
      <c r="F36" s="1"/>
      <c r="G36" s="1"/>
      <c r="H36" s="1"/>
    </row>
    <row r="37" customFormat="false" ht="24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conditionalFormatting sqref="D18:G27">
    <cfRule type="containsText" priority="2" operator="containsText" aboveAverage="0" equalAverage="0" bottom="0" percent="0" rank="0" text="REVISAR" dxfId="0">
      <formula>NOT(ISERROR(SEARCH("REVISAR",D18)))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33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5" t="s">
        <v>34</v>
      </c>
    </row>
    <row r="6" customFormat="false" ht="40" hidden="false" customHeight="true" outlineLevel="0" collapsed="false">
      <c r="A6" s="1" t="n">
        <v>2</v>
      </c>
      <c r="B6" s="15" t="s">
        <v>35</v>
      </c>
    </row>
    <row r="7" customFormat="false" ht="40" hidden="false" customHeight="true" outlineLevel="0" collapsed="false">
      <c r="A7" s="1" t="n">
        <v>3</v>
      </c>
      <c r="B7" s="15" t="s">
        <v>36</v>
      </c>
    </row>
    <row r="8" customFormat="false" ht="40" hidden="false" customHeight="true" outlineLevel="0" collapsed="false">
      <c r="A8" s="1" t="n">
        <v>4</v>
      </c>
      <c r="B8" s="15" t="s">
        <v>37</v>
      </c>
    </row>
    <row r="9" customFormat="false" ht="40" hidden="false" customHeight="true" outlineLevel="0" collapsed="false">
      <c r="A9" s="1" t="n">
        <v>5</v>
      </c>
      <c r="B9" s="15" t="s">
        <v>38</v>
      </c>
    </row>
    <row r="10" customFormat="false" ht="40" hidden="false" customHeight="true" outlineLevel="0" collapsed="false">
      <c r="A10" s="1" t="n">
        <v>6</v>
      </c>
      <c r="B10" s="15" t="s">
        <v>39</v>
      </c>
    </row>
    <row r="11" customFormat="false" ht="40" hidden="false" customHeight="true" outlineLevel="0" collapsed="false">
      <c r="A11" s="1" t="n">
        <v>7</v>
      </c>
      <c r="B11" s="15" t="s">
        <v>40</v>
      </c>
    </row>
    <row r="12" customFormat="false" ht="40" hidden="false" customHeight="true" outlineLevel="0" collapsed="false">
      <c r="A12" s="1" t="n">
        <v>8</v>
      </c>
      <c r="B12" s="15" t="s">
        <v>41</v>
      </c>
    </row>
    <row r="13" customFormat="false" ht="40" hidden="false" customHeight="true" outlineLevel="0" collapsed="false">
      <c r="A13" s="1" t="n">
        <v>9</v>
      </c>
      <c r="B13" s="15" t="s">
        <v>42</v>
      </c>
    </row>
    <row r="14" customFormat="false" ht="40" hidden="false" customHeight="true" outlineLevel="0" collapsed="false">
      <c r="A14" s="1" t="n">
        <v>10</v>
      </c>
      <c r="B14" s="15" t="s">
        <v>43</v>
      </c>
    </row>
    <row r="15" customFormat="false" ht="40" hidden="false" customHeight="true" outlineLevel="0" collapsed="false">
      <c r="A15" s="1" t="n">
        <v>11</v>
      </c>
      <c r="B15" s="15" t="s">
        <v>44</v>
      </c>
    </row>
    <row r="16" customFormat="false" ht="40" hidden="false" customHeight="true" outlineLevel="0" collapsed="false">
      <c r="A16" s="1" t="n">
        <v>12</v>
      </c>
      <c r="B16" s="15" t="s">
        <v>45</v>
      </c>
    </row>
    <row r="17" customFormat="false" ht="40" hidden="false" customHeight="true" outlineLevel="0" collapsed="false">
      <c r="A17" s="1" t="n">
        <v>13</v>
      </c>
      <c r="B17" s="15" t="s">
        <v>46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