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Cambios" sheetId="2" state="visible" r:id="rId4"/>
    <sheet name="Instrucciones" sheetId="3" state="visible" r:id="rId5"/>
  </sheets>
  <definedNames>
    <definedName function="false" hidden="false" localSheetId="1" name="_xlnm.Print_Area" vbProcedure="false">Cambios!$A$1:$M$35</definedName>
    <definedName function="false" hidden="false" localSheetId="1" name="_xlnm.Print_Titles" vbProcedure="false">Cambios!$1:$7</definedName>
    <definedName function="false" hidden="false" localSheetId="2" name="_xlnm.Print_Area" vbProcedure="false">Instrucciones!$A$1:$B$19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<sst xmlns="http://schemas.openxmlformats.org/spreadsheetml/2006/main" count="58" uniqueCount="54">
  <si>
    <t xml:space="preserve">Cambios por subcontratista</t>
  </si>
  <si>
    <t xml:space="preserve">Obra</t>
  </si>
  <si>
    <t xml:space="preserve">Reforma Ejemplo</t>
  </si>
  <si>
    <t xml:space="preserve">Moneda</t>
  </si>
  <si>
    <t xml:space="preserve">UM</t>
  </si>
  <si>
    <t xml:space="preserve">Presupuesto inicial</t>
  </si>
  <si>
    <t xml:space="preserve">Propuestas pendientes</t>
  </si>
  <si>
    <t xml:space="preserve">Aprobaciones incompletas</t>
  </si>
  <si>
    <t xml:space="preserve">Cambios aprobados</t>
  </si>
  <si>
    <t xml:space="preserve">Cantidad de aprobados</t>
  </si>
  <si>
    <t xml:space="preserve">Presupuesto revisado</t>
  </si>
  <si>
    <t xml:space="preserve">Revisión de registros</t>
  </si>
  <si>
    <t xml:space="preserve">Los días por cambio son estimaciones; no se suman automáticamente.</t>
  </si>
  <si>
    <t xml:space="preserve">Ejemplo ficticio. No incluye impuestos ni autorización contractual automática.</t>
  </si>
  <si>
    <t xml:space="preserve">Cambios propuestos y aprobados</t>
  </si>
  <si>
    <t xml:space="preserve">ID cambio</t>
  </si>
  <si>
    <t xml:space="preserve">Descripción</t>
  </si>
  <si>
    <t xml:space="preserve">Cantidad (+/−)</t>
  </si>
  <si>
    <t xml:space="preserve">Precio unidad</t>
  </si>
  <si>
    <t xml:space="preserve">Importe cambio</t>
  </si>
  <si>
    <t xml:space="preserve">Estado</t>
  </si>
  <si>
    <t xml:space="preserve">Aprobador</t>
  </si>
  <si>
    <t xml:space="preserve">Fecha aprobación</t>
  </si>
  <si>
    <t xml:space="preserve">Referencia aprobación</t>
  </si>
  <si>
    <t xml:space="preserve">Días estimados</t>
  </si>
  <si>
    <t xml:space="preserve">Subcontratista</t>
  </si>
  <si>
    <t xml:space="preserve">Importe aprobado</t>
  </si>
  <si>
    <t xml:space="preserve">Revisión</t>
  </si>
  <si>
    <t xml:space="preserve">CAM-001</t>
  </si>
  <si>
    <t xml:space="preserve">Añadir revestimiento</t>
  </si>
  <si>
    <t xml:space="preserve">Aprobado</t>
  </si>
  <si>
    <t xml:space="preserve">Responsable Ejemplo</t>
  </si>
  <si>
    <t xml:space="preserve">ACT-01</t>
  </si>
  <si>
    <t xml:space="preserve">Equipo Ejemplo</t>
  </si>
  <si>
    <t xml:space="preserve">CAM-002</t>
  </si>
  <si>
    <t xml:space="preserve">Retirar partida</t>
  </si>
  <si>
    <t xml:space="preserve">ACT-02</t>
  </si>
  <si>
    <t xml:space="preserve">CAM-003</t>
  </si>
  <si>
    <t xml:space="preserve">Propuesta de iluminación</t>
  </si>
  <si>
    <t xml:space="preserve">Propuesto</t>
  </si>
  <si>
    <t xml:space="preserve">Cómo utilizar este archivo</t>
  </si>
  <si>
    <t xml:space="preserve">Identificar a la empresa responsable de valorar o ejecutar cada modificación.</t>
  </si>
  <si>
    <t xml:space="preserve">Los datos son ficticios. Usa entradas azules y conserva el presupuesto inicial como punto de comparación.</t>
  </si>
  <si>
    <t xml:space="preserve">Cada cambio necesita ID único, descripción, cantidad, precio unitario, estado y días estimados.</t>
  </si>
  <si>
    <t xml:space="preserve">Cantidad positiva añade coste; cantidad negativa retira alcance. El precio unitario no debe ser negativo.</t>
  </si>
  <si>
    <t xml:space="preserve">Usa cero días cuando no existe impacto previsto. Un campo vacío significa que falta revisar el plazo.</t>
  </si>
  <si>
    <t xml:space="preserve">Aprobado exige nombre del aprobador, fecha y referencia al acuerdo. El registro no sustituye la autorización real.</t>
  </si>
  <si>
    <t xml:space="preserve">Solo los cambios con estado Aprobado y registro correcto entran en el presupuesto revisado.</t>
  </si>
  <si>
    <t xml:space="preserve">Propuesto se muestra por separado. Rechazado conserva su historial y no modifica el presupuesto.</t>
  </si>
  <si>
    <t xml:space="preserve">No sumes días sin analizar dependencias: dos cambios pueden ejecutarse al mismo tiempo.</t>
  </si>
  <si>
    <t xml:space="preserve">Revisa cualquier alerta antes de interpretar el presupuesto. Una aprobación incompleta queda fuera del total.</t>
  </si>
  <si>
    <t xml:space="preserve">Capacidad: 28 cambios. Añade datos en filas reservadas. Para superar el límite, amplía todos los rangos y fórmulas.</t>
  </si>
  <si>
    <t xml:space="preserve">Una moneda por obra; importes sin impuestos. No calcula certificaciones, pagos ni avance físico.</t>
  </si>
  <si>
    <t xml:space="preserve">PDF: muestra imprimible. Exporta el archivo actualizado después de registrar tus propios cambios.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</si>
</sst>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—"/>
    <numFmt numFmtId="166" formatCode="dd/mm/yyyy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8D4B32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8D4B32"/>
        <bgColor rgb="FF99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D4B32"/>
      </bottom>
      <diagonal/>
    </border>
    <border diagonalUp="false" diagonalDown="false">
      <left style="thin">
        <color rgb="FFE8E4DF"/>
      </left>
      <right style="thin">
        <color rgb="FFE8E4DF"/>
      </right>
      <top style="thin">
        <color rgb="FFE8E4DF"/>
      </top>
      <bottom style="thin">
        <color rgb="FFE8E4D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D4B32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29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 t="s">
        <v>1</v>
      </c>
      <c r="B5" s="4" t="s">
        <v>2</v>
      </c>
      <c r="C5" s="1"/>
      <c r="D5" s="1" t="s">
        <v>3</v>
      </c>
      <c r="E5" s="4" t="s">
        <v>4</v>
      </c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24" hidden="false" customHeight="true" outlineLevel="0" collapsed="false">
      <c r="A7" s="1" t="s">
        <v>5</v>
      </c>
      <c r="B7" s="5" t="n">
        <v>10000</v>
      </c>
      <c r="C7" s="1"/>
      <c r="D7" s="1"/>
      <c r="E7" s="1"/>
      <c r="F7" s="1"/>
    </row>
    <row r="8" customFormat="false" ht="24" hidden="false" customHeight="true" outlineLevel="0" collapsed="false">
      <c r="A8" s="1"/>
      <c r="B8" s="6"/>
      <c r="C8" s="1"/>
      <c r="D8" s="1"/>
      <c r="E8" s="1"/>
      <c r="F8" s="1"/>
    </row>
    <row r="9" customFormat="false" ht="24" hidden="false" customHeight="true" outlineLevel="0" collapsed="false">
      <c r="A9" s="1"/>
      <c r="B9" s="6"/>
      <c r="C9" s="1"/>
      <c r="D9" s="1" t="s">
        <v>6</v>
      </c>
      <c r="E9" s="6" t="n">
        <f aca="false">SUMIFS(Cambios!E8:E35,Cambios!F8:F35,"Propuesto")</f>
        <v>500</v>
      </c>
      <c r="F9" s="1"/>
    </row>
    <row r="10" customFormat="false" ht="24" hidden="false" customHeight="true" outlineLevel="0" collapsed="false">
      <c r="A10" s="1"/>
      <c r="B10" s="6"/>
      <c r="C10" s="1"/>
      <c r="D10" s="1"/>
      <c r="E10" s="1"/>
      <c r="F10" s="1"/>
    </row>
    <row r="11" customFormat="false" ht="24" hidden="false" customHeight="true" outlineLevel="0" collapsed="false">
      <c r="A11" s="1"/>
      <c r="B11" s="6"/>
      <c r="C11" s="1"/>
      <c r="D11" s="1" t="s">
        <v>7</v>
      </c>
      <c r="E11" s="1" t="n">
        <f aca="false">COUNTIFS(Cambios!M8:M35,"REVISAR*")</f>
        <v>0</v>
      </c>
      <c r="F11" s="1"/>
    </row>
    <row r="12" customFormat="false" ht="24" hidden="false" customHeight="true" outlineLevel="0" collapsed="false">
      <c r="A12" s="1" t="s">
        <v>8</v>
      </c>
      <c r="B12" s="6" t="n">
        <f aca="false">SUM(Cambios!L8:L35)</f>
        <v>400</v>
      </c>
      <c r="C12" s="1"/>
      <c r="D12" s="1"/>
      <c r="E12" s="1"/>
      <c r="F12" s="1"/>
    </row>
    <row r="13" customFormat="false" ht="24" hidden="false" customHeight="true" outlineLevel="0" collapsed="false">
      <c r="A13" s="1"/>
      <c r="B13" s="6"/>
      <c r="C13" s="1"/>
      <c r="D13" s="1" t="s">
        <v>9</v>
      </c>
      <c r="E13" s="1" t="n">
        <f aca="false">COUNTIFS(Cambios!F8:F35,"Aprobado",Cambios!M8:M35,"Correcto")</f>
        <v>2</v>
      </c>
      <c r="F13" s="1"/>
    </row>
    <row r="14" customFormat="false" ht="24" hidden="false" customHeight="true" outlineLevel="0" collapsed="false">
      <c r="A14" s="1" t="s">
        <v>10</v>
      </c>
      <c r="B14" s="6" t="n">
        <f aca="false">B7+B12</f>
        <v>10400</v>
      </c>
      <c r="C14" s="1"/>
      <c r="D14" s="1"/>
      <c r="E14" s="1"/>
      <c r="F14" s="1"/>
    </row>
    <row r="15" customFormat="false" ht="24" hidden="false" customHeight="true" outlineLevel="0" collapsed="false">
      <c r="A15" s="1"/>
      <c r="B15" s="6"/>
      <c r="C15" s="1"/>
      <c r="D15" s="1"/>
      <c r="E15" s="1"/>
      <c r="F15" s="1"/>
    </row>
    <row r="16" customFormat="false" ht="24" hidden="false" customHeight="true" outlineLevel="0" collapsed="false">
      <c r="A16" s="1"/>
      <c r="B16" s="6"/>
      <c r="C16" s="1"/>
      <c r="D16" s="1"/>
      <c r="E16" s="1"/>
      <c r="F16" s="1"/>
    </row>
    <row r="17" customFormat="false" ht="24" hidden="false" customHeight="true" outlineLevel="0" collapsed="false">
      <c r="A17" s="1"/>
      <c r="B17" s="6"/>
      <c r="C17" s="1"/>
      <c r="D17" s="1"/>
      <c r="E17" s="1"/>
      <c r="F17" s="1"/>
    </row>
    <row r="18" customFormat="false" ht="24" hidden="false" customHeight="true" outlineLevel="0" collapsed="false">
      <c r="A18" s="1"/>
      <c r="B18" s="6"/>
      <c r="C18" s="1"/>
      <c r="D18" s="1"/>
      <c r="E18" s="1"/>
      <c r="F18" s="1"/>
    </row>
    <row r="19" customFormat="false" ht="24" hidden="false" customHeight="true" outlineLevel="0" collapsed="false">
      <c r="A19" s="1"/>
      <c r="B19" s="6"/>
      <c r="C19" s="1"/>
      <c r="D19" s="1"/>
      <c r="E19" s="1"/>
      <c r="F19" s="1"/>
    </row>
    <row r="20" customFormat="false" ht="24" hidden="false" customHeight="true" outlineLevel="0" collapsed="false">
      <c r="A20" s="1"/>
      <c r="B20" s="6"/>
      <c r="C20" s="1"/>
      <c r="D20" s="1"/>
      <c r="E20" s="1"/>
      <c r="F20" s="1"/>
    </row>
    <row r="21" customFormat="false" ht="24" hidden="false" customHeight="true" outlineLevel="0" collapsed="false">
      <c r="A21" s="1"/>
      <c r="B21" s="6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 t="s">
        <v>11</v>
      </c>
      <c r="B23" s="1"/>
      <c r="C23" s="1"/>
      <c r="D23" s="1"/>
      <c r="E23" s="1"/>
      <c r="F23" s="1"/>
    </row>
    <row r="24" customFormat="false" ht="24" hidden="false" customHeight="true" outlineLevel="0" collapsed="false">
      <c r="A24" s="1"/>
      <c r="B24" s="7" t="str">
        <f aca="false">IF(E11&gt;0,"REVISAR registros","Registros sin alertas")</f>
        <v>Registros sin alertas</v>
      </c>
      <c r="C24" s="1"/>
      <c r="D24" s="1"/>
      <c r="E24" s="1"/>
      <c r="F24" s="1"/>
    </row>
    <row r="25" customFormat="false" ht="24" hidden="false" customHeight="true" outlineLevel="0" collapsed="false">
      <c r="A25" s="1"/>
      <c r="B25" s="1"/>
      <c r="C25" s="1"/>
      <c r="D25" s="1"/>
      <c r="E25" s="1"/>
      <c r="F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</row>
    <row r="27" customFormat="false" ht="24" hidden="false" customHeight="true" outlineLevel="0" collapsed="false">
      <c r="A27" s="1" t="s">
        <v>12</v>
      </c>
      <c r="B27" s="1"/>
      <c r="C27" s="1"/>
      <c r="D27" s="1"/>
      <c r="E27" s="1"/>
      <c r="F27" s="1"/>
    </row>
    <row r="28" customFormat="false" ht="24" hidden="false" customHeight="true" outlineLevel="0" collapsed="false">
      <c r="A28" s="1" t="s">
        <v>13</v>
      </c>
      <c r="B28" s="1"/>
      <c r="C28" s="1"/>
      <c r="D28" s="1"/>
      <c r="E28" s="1"/>
      <c r="F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</row>
  </sheetData>
  <conditionalFormatting sqref="B24">
    <cfRule type="containsText" priority="2" operator="containsText" aboveAverage="0" equalAverage="0" bottom="0" percent="0" rank="0" text="REVISAR" dxfId="0">
      <formula>NOT(ISERROR(SEARCH("REVISAR",B24)))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8" min="3" style="0" width="18"/>
    <col collapsed="false" customWidth="true" hidden="false" outlineLevel="0" max="9" min="9" style="0" width="23"/>
    <col collapsed="false" customWidth="true" hidden="false" outlineLevel="0" max="12" min="10" style="0" width="18"/>
    <col collapsed="false" customWidth="true" hidden="false" outlineLevel="0" max="13" min="13" style="0" width="25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2" hidden="false" customHeight="true" outlineLevel="0" collapsed="false">
      <c r="A2" s="2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customFormat="false" ht="36" hidden="false" customHeight="true" outlineLevel="0" collapsed="false">
      <c r="A7" s="8" t="s">
        <v>15</v>
      </c>
      <c r="B7" s="8" t="s">
        <v>16</v>
      </c>
      <c r="C7" s="8" t="s">
        <v>17</v>
      </c>
      <c r="D7" s="8" t="s">
        <v>18</v>
      </c>
      <c r="E7" s="8" t="s">
        <v>19</v>
      </c>
      <c r="F7" s="8" t="s">
        <v>20</v>
      </c>
      <c r="G7" s="8" t="s">
        <v>21</v>
      </c>
      <c r="H7" s="8" t="s">
        <v>22</v>
      </c>
      <c r="I7" s="8" t="s">
        <v>23</v>
      </c>
      <c r="J7" s="8" t="s">
        <v>24</v>
      </c>
      <c r="K7" s="8" t="s">
        <v>25</v>
      </c>
      <c r="L7" s="8" t="s">
        <v>26</v>
      </c>
      <c r="M7" s="8" t="s">
        <v>27</v>
      </c>
    </row>
    <row r="8" customFormat="false" ht="24" hidden="false" customHeight="true" outlineLevel="0" collapsed="false">
      <c r="A8" s="9" t="s">
        <v>28</v>
      </c>
      <c r="B8" s="9" t="s">
        <v>29</v>
      </c>
      <c r="C8" s="9" t="n">
        <v>10</v>
      </c>
      <c r="D8" s="10" t="n">
        <v>50</v>
      </c>
      <c r="E8" s="11" t="n">
        <f aca="false">IF(COUNTA(A8:D8)=0,"",IF(OR(NOT(ISNUMBER(C8)),NOT(ISNUMBER(D8)),D8&lt;0),"REVISAR",C8*D8))</f>
        <v>500</v>
      </c>
      <c r="F8" s="9" t="s">
        <v>30</v>
      </c>
      <c r="G8" s="9" t="s">
        <v>31</v>
      </c>
      <c r="H8" s="12" t="n">
        <v>46286</v>
      </c>
      <c r="I8" s="9" t="s">
        <v>32</v>
      </c>
      <c r="J8" s="9" t="n">
        <v>2</v>
      </c>
      <c r="K8" s="9" t="s">
        <v>33</v>
      </c>
      <c r="L8" s="11" t="n">
        <f aca="false">IF(A8="","",IF(AND(F8="Aprobado",M8="Correcto"),E8,0))</f>
        <v>500</v>
      </c>
      <c r="M8" s="13" t="str">
        <f aca="false">IF(COUNTA(A8:D8,F8:K8)=0,"",IF(OR(A8="",B8="",COUNTIFS($A$8:$A$35,A8)&lt;&gt;1,NOT(ISNUMBER(E8)),AND(F8&lt;&gt;"Propuesto",F8&lt;&gt;"Aprobado",F8&lt;&gt;"Rechazado"),NOT(ISNUMBER(J8)),AND(F8="Aprobado",OR(G8="",NOT(ISNUMBER(H8)),I8=""))),"REVISAR cambio","Correcto"))</f>
        <v>Correcto</v>
      </c>
    </row>
    <row r="9" customFormat="false" ht="24" hidden="false" customHeight="true" outlineLevel="0" collapsed="false">
      <c r="A9" s="9" t="s">
        <v>34</v>
      </c>
      <c r="B9" s="9" t="s">
        <v>35</v>
      </c>
      <c r="C9" s="9" t="n">
        <v>-2</v>
      </c>
      <c r="D9" s="10" t="n">
        <v>50</v>
      </c>
      <c r="E9" s="11" t="n">
        <f aca="false">IF(COUNTA(A9:D9)=0,"",IF(OR(NOT(ISNUMBER(C9)),NOT(ISNUMBER(D9)),D9&lt;0),"REVISAR",C9*D9))</f>
        <v>-100</v>
      </c>
      <c r="F9" s="9" t="s">
        <v>30</v>
      </c>
      <c r="G9" s="9" t="s">
        <v>31</v>
      </c>
      <c r="H9" s="12" t="n">
        <v>46287</v>
      </c>
      <c r="I9" s="9" t="s">
        <v>36</v>
      </c>
      <c r="J9" s="9" t="n">
        <v>0</v>
      </c>
      <c r="K9" s="9" t="s">
        <v>33</v>
      </c>
      <c r="L9" s="11" t="n">
        <f aca="false">IF(A9="","",IF(AND(F9="Aprobado",M9="Correcto"),E9,0))</f>
        <v>-100</v>
      </c>
      <c r="M9" s="13" t="str">
        <f aca="false">IF(COUNTA(A9:D9,F9:K9)=0,"",IF(OR(A9="",B9="",COUNTIFS($A$8:$A$35,A9)&lt;&gt;1,NOT(ISNUMBER(E9)),AND(F9&lt;&gt;"Propuesto",F9&lt;&gt;"Aprobado",F9&lt;&gt;"Rechazado"),NOT(ISNUMBER(J9)),AND(F9="Aprobado",OR(G9="",NOT(ISNUMBER(H9)),I9=""))),"REVISAR cambio","Correcto"))</f>
        <v>Correcto</v>
      </c>
    </row>
    <row r="10" customFormat="false" ht="24" hidden="false" customHeight="true" outlineLevel="0" collapsed="false">
      <c r="A10" s="9" t="s">
        <v>37</v>
      </c>
      <c r="B10" s="9" t="s">
        <v>38</v>
      </c>
      <c r="C10" s="9" t="n">
        <v>5</v>
      </c>
      <c r="D10" s="10" t="n">
        <v>100</v>
      </c>
      <c r="E10" s="11" t="n">
        <f aca="false">IF(COUNTA(A10:D10)=0,"",IF(OR(NOT(ISNUMBER(C10)),NOT(ISNUMBER(D10)),D10&lt;0),"REVISAR",C10*D10))</f>
        <v>500</v>
      </c>
      <c r="F10" s="9" t="s">
        <v>39</v>
      </c>
      <c r="G10" s="9"/>
      <c r="H10" s="12"/>
      <c r="I10" s="9"/>
      <c r="J10" s="9" t="n">
        <v>1</v>
      </c>
      <c r="K10" s="9" t="s">
        <v>33</v>
      </c>
      <c r="L10" s="11" t="n">
        <f aca="false">IF(A10="","",IF(AND(F10="Aprobado",M10="Correcto"),E10,0))</f>
        <v>0</v>
      </c>
      <c r="M10" s="13" t="str">
        <f aca="false">IF(COUNTA(A10:D10,F10:K10)=0,"",IF(OR(A10="",B10="",COUNTIFS($A$8:$A$35,A10)&lt;&gt;1,NOT(ISNUMBER(E10)),AND(F10&lt;&gt;"Propuesto",F10&lt;&gt;"Aprobado",F10&lt;&gt;"Rechazado"),NOT(ISNUMBER(J10)),AND(F10="Aprobado",OR(G10="",NOT(ISNUMBER(H10)),I10=""))),"REVISAR cambio","Correcto"))</f>
        <v>Correcto</v>
      </c>
    </row>
    <row r="11" customFormat="false" ht="24" hidden="false" customHeight="true" outlineLevel="0" collapsed="false">
      <c r="A11" s="9"/>
      <c r="B11" s="9"/>
      <c r="C11" s="9"/>
      <c r="D11" s="10"/>
      <c r="E11" s="11" t="str">
        <f aca="false">IF(COUNTA(A11:D11)=0,"",IF(OR(NOT(ISNUMBER(C11)),NOT(ISNUMBER(D11)),D11&lt;0),"REVISAR",C11*D11))</f>
        <v/>
      </c>
      <c r="F11" s="9"/>
      <c r="G11" s="9"/>
      <c r="H11" s="12"/>
      <c r="I11" s="9"/>
      <c r="J11" s="9"/>
      <c r="K11" s="9"/>
      <c r="L11" s="11" t="str">
        <f aca="false">IF(A11="","",IF(AND(F11="Aprobado",M11="Correcto"),E11,0))</f>
        <v/>
      </c>
      <c r="M11" s="13" t="str">
        <f aca="false">IF(COUNTA(A11:D11,F11:K11)=0,"",IF(OR(A11="",B11="",COUNTIFS($A$8:$A$35,A11)&lt;&gt;1,NOT(ISNUMBER(E11)),AND(F11&lt;&gt;"Propuesto",F11&lt;&gt;"Aprobado",F11&lt;&gt;"Rechazado"),NOT(ISNUMBER(J11)),AND(F11="Aprobado",OR(G11="",NOT(ISNUMBER(H11)),I11=""))),"REVISAR cambio","Correcto"))</f>
        <v/>
      </c>
    </row>
    <row r="12" customFormat="false" ht="24" hidden="false" customHeight="true" outlineLevel="0" collapsed="false">
      <c r="A12" s="9"/>
      <c r="B12" s="9"/>
      <c r="C12" s="9"/>
      <c r="D12" s="10"/>
      <c r="E12" s="11" t="str">
        <f aca="false">IF(COUNTA(A12:D12)=0,"",IF(OR(NOT(ISNUMBER(C12)),NOT(ISNUMBER(D12)),D12&lt;0),"REVISAR",C12*D12))</f>
        <v/>
      </c>
      <c r="F12" s="9"/>
      <c r="G12" s="9"/>
      <c r="H12" s="12"/>
      <c r="I12" s="9"/>
      <c r="J12" s="9"/>
      <c r="K12" s="9"/>
      <c r="L12" s="11" t="str">
        <f aca="false">IF(A12="","",IF(AND(F12="Aprobado",M12="Correcto"),E12,0))</f>
        <v/>
      </c>
      <c r="M12" s="13" t="str">
        <f aca="false">IF(COUNTA(A12:D12,F12:K12)=0,"",IF(OR(A12="",B12="",COUNTIFS($A$8:$A$35,A12)&lt;&gt;1,NOT(ISNUMBER(E12)),AND(F12&lt;&gt;"Propuesto",F12&lt;&gt;"Aprobado",F12&lt;&gt;"Rechazado"),NOT(ISNUMBER(J12)),AND(F12="Aprobado",OR(G12="",NOT(ISNUMBER(H12)),I12=""))),"REVISAR cambio","Correcto"))</f>
        <v/>
      </c>
    </row>
    <row r="13" customFormat="false" ht="24" hidden="false" customHeight="true" outlineLevel="0" collapsed="false">
      <c r="A13" s="9"/>
      <c r="B13" s="9"/>
      <c r="C13" s="9"/>
      <c r="D13" s="10"/>
      <c r="E13" s="11" t="str">
        <f aca="false">IF(COUNTA(A13:D13)=0,"",IF(OR(NOT(ISNUMBER(C13)),NOT(ISNUMBER(D13)),D13&lt;0),"REVISAR",C13*D13))</f>
        <v/>
      </c>
      <c r="F13" s="9"/>
      <c r="G13" s="9"/>
      <c r="H13" s="12"/>
      <c r="I13" s="9"/>
      <c r="J13" s="9"/>
      <c r="K13" s="9"/>
      <c r="L13" s="11" t="str">
        <f aca="false">IF(A13="","",IF(AND(F13="Aprobado",M13="Correcto"),E13,0))</f>
        <v/>
      </c>
      <c r="M13" s="13" t="str">
        <f aca="false">IF(COUNTA(A13:D13,F13:K13)=0,"",IF(OR(A13="",B13="",COUNTIFS($A$8:$A$35,A13)&lt;&gt;1,NOT(ISNUMBER(E13)),AND(F13&lt;&gt;"Propuesto",F13&lt;&gt;"Aprobado",F13&lt;&gt;"Rechazado"),NOT(ISNUMBER(J13)),AND(F13="Aprobado",OR(G13="",NOT(ISNUMBER(H13)),I13=""))),"REVISAR cambio","Correcto"))</f>
        <v/>
      </c>
    </row>
    <row r="14" customFormat="false" ht="24" hidden="false" customHeight="true" outlineLevel="0" collapsed="false">
      <c r="A14" s="9"/>
      <c r="B14" s="9"/>
      <c r="C14" s="9"/>
      <c r="D14" s="10"/>
      <c r="E14" s="11" t="str">
        <f aca="false">IF(COUNTA(A14:D14)=0,"",IF(OR(NOT(ISNUMBER(C14)),NOT(ISNUMBER(D14)),D14&lt;0),"REVISAR",C14*D14))</f>
        <v/>
      </c>
      <c r="F14" s="9"/>
      <c r="G14" s="9"/>
      <c r="H14" s="12"/>
      <c r="I14" s="9"/>
      <c r="J14" s="9"/>
      <c r="K14" s="9"/>
      <c r="L14" s="11" t="str">
        <f aca="false">IF(A14="","",IF(AND(F14="Aprobado",M14="Correcto"),E14,0))</f>
        <v/>
      </c>
      <c r="M14" s="13" t="str">
        <f aca="false">IF(COUNTA(A14:D14,F14:K14)=0,"",IF(OR(A14="",B14="",COUNTIFS($A$8:$A$35,A14)&lt;&gt;1,NOT(ISNUMBER(E14)),AND(F14&lt;&gt;"Propuesto",F14&lt;&gt;"Aprobado",F14&lt;&gt;"Rechazado"),NOT(ISNUMBER(J14)),AND(F14="Aprobado",OR(G14="",NOT(ISNUMBER(H14)),I14=""))),"REVISAR cambio","Correcto"))</f>
        <v/>
      </c>
    </row>
    <row r="15" customFormat="false" ht="24" hidden="false" customHeight="true" outlineLevel="0" collapsed="false">
      <c r="A15" s="9"/>
      <c r="B15" s="9"/>
      <c r="C15" s="9"/>
      <c r="D15" s="10"/>
      <c r="E15" s="11" t="str">
        <f aca="false">IF(COUNTA(A15:D15)=0,"",IF(OR(NOT(ISNUMBER(C15)),NOT(ISNUMBER(D15)),D15&lt;0),"REVISAR",C15*D15))</f>
        <v/>
      </c>
      <c r="F15" s="9"/>
      <c r="G15" s="9"/>
      <c r="H15" s="12"/>
      <c r="I15" s="9"/>
      <c r="J15" s="9"/>
      <c r="K15" s="9"/>
      <c r="L15" s="11" t="str">
        <f aca="false">IF(A15="","",IF(AND(F15="Aprobado",M15="Correcto"),E15,0))</f>
        <v/>
      </c>
      <c r="M15" s="13" t="str">
        <f aca="false">IF(COUNTA(A15:D15,F15:K15)=0,"",IF(OR(A15="",B15="",COUNTIFS($A$8:$A$35,A15)&lt;&gt;1,NOT(ISNUMBER(E15)),AND(F15&lt;&gt;"Propuesto",F15&lt;&gt;"Aprobado",F15&lt;&gt;"Rechazado"),NOT(ISNUMBER(J15)),AND(F15="Aprobado",OR(G15="",NOT(ISNUMBER(H15)),I15=""))),"REVISAR cambio","Correcto"))</f>
        <v/>
      </c>
    </row>
    <row r="16" customFormat="false" ht="24" hidden="false" customHeight="true" outlineLevel="0" collapsed="false">
      <c r="A16" s="9"/>
      <c r="B16" s="9"/>
      <c r="C16" s="9"/>
      <c r="D16" s="10"/>
      <c r="E16" s="11" t="str">
        <f aca="false">IF(COUNTA(A16:D16)=0,"",IF(OR(NOT(ISNUMBER(C16)),NOT(ISNUMBER(D16)),D16&lt;0),"REVISAR",C16*D16))</f>
        <v/>
      </c>
      <c r="F16" s="9"/>
      <c r="G16" s="9"/>
      <c r="H16" s="12"/>
      <c r="I16" s="9"/>
      <c r="J16" s="9"/>
      <c r="K16" s="9"/>
      <c r="L16" s="11" t="str">
        <f aca="false">IF(A16="","",IF(AND(F16="Aprobado",M16="Correcto"),E16,0))</f>
        <v/>
      </c>
      <c r="M16" s="13" t="str">
        <f aca="false">IF(COUNTA(A16:D16,F16:K16)=0,"",IF(OR(A16="",B16="",COUNTIFS($A$8:$A$35,A16)&lt;&gt;1,NOT(ISNUMBER(E16)),AND(F16&lt;&gt;"Propuesto",F16&lt;&gt;"Aprobado",F16&lt;&gt;"Rechazado"),NOT(ISNUMBER(J16)),AND(F16="Aprobado",OR(G16="",NOT(ISNUMBER(H16)),I16=""))),"REVISAR cambio","Correcto"))</f>
        <v/>
      </c>
    </row>
    <row r="17" customFormat="false" ht="24" hidden="false" customHeight="true" outlineLevel="0" collapsed="false">
      <c r="A17" s="9"/>
      <c r="B17" s="9"/>
      <c r="C17" s="9"/>
      <c r="D17" s="10"/>
      <c r="E17" s="11" t="str">
        <f aca="false">IF(COUNTA(A17:D17)=0,"",IF(OR(NOT(ISNUMBER(C17)),NOT(ISNUMBER(D17)),D17&lt;0),"REVISAR",C17*D17))</f>
        <v/>
      </c>
      <c r="F17" s="9"/>
      <c r="G17" s="9"/>
      <c r="H17" s="12"/>
      <c r="I17" s="9"/>
      <c r="J17" s="9"/>
      <c r="K17" s="9"/>
      <c r="L17" s="11" t="str">
        <f aca="false">IF(A17="","",IF(AND(F17="Aprobado",M17="Correcto"),E17,0))</f>
        <v/>
      </c>
      <c r="M17" s="13" t="str">
        <f aca="false">IF(COUNTA(A17:D17,F17:K17)=0,"",IF(OR(A17="",B17="",COUNTIFS($A$8:$A$35,A17)&lt;&gt;1,NOT(ISNUMBER(E17)),AND(F17&lt;&gt;"Propuesto",F17&lt;&gt;"Aprobado",F17&lt;&gt;"Rechazado"),NOT(ISNUMBER(J17)),AND(F17="Aprobado",OR(G17="",NOT(ISNUMBER(H17)),I17=""))),"REVISAR cambio","Correcto"))</f>
        <v/>
      </c>
    </row>
    <row r="18" customFormat="false" ht="24" hidden="false" customHeight="true" outlineLevel="0" collapsed="false">
      <c r="A18" s="9"/>
      <c r="B18" s="9"/>
      <c r="C18" s="9"/>
      <c r="D18" s="10"/>
      <c r="E18" s="11" t="str">
        <f aca="false">IF(COUNTA(A18:D18)=0,"",IF(OR(NOT(ISNUMBER(C18)),NOT(ISNUMBER(D18)),D18&lt;0),"REVISAR",C18*D18))</f>
        <v/>
      </c>
      <c r="F18" s="9"/>
      <c r="G18" s="9"/>
      <c r="H18" s="12"/>
      <c r="I18" s="9"/>
      <c r="J18" s="9"/>
      <c r="K18" s="9"/>
      <c r="L18" s="11" t="str">
        <f aca="false">IF(A18="","",IF(AND(F18="Aprobado",M18="Correcto"),E18,0))</f>
        <v/>
      </c>
      <c r="M18" s="13" t="str">
        <f aca="false">IF(COUNTA(A18:D18,F18:K18)=0,"",IF(OR(A18="",B18="",COUNTIFS($A$8:$A$35,A18)&lt;&gt;1,NOT(ISNUMBER(E18)),AND(F18&lt;&gt;"Propuesto",F18&lt;&gt;"Aprobado",F18&lt;&gt;"Rechazado"),NOT(ISNUMBER(J18)),AND(F18="Aprobado",OR(G18="",NOT(ISNUMBER(H18)),I18=""))),"REVISAR cambio","Correcto"))</f>
        <v/>
      </c>
    </row>
    <row r="19" customFormat="false" ht="24" hidden="false" customHeight="true" outlineLevel="0" collapsed="false">
      <c r="A19" s="9"/>
      <c r="B19" s="9"/>
      <c r="C19" s="9"/>
      <c r="D19" s="10"/>
      <c r="E19" s="11" t="str">
        <f aca="false">IF(COUNTA(A19:D19)=0,"",IF(OR(NOT(ISNUMBER(C19)),NOT(ISNUMBER(D19)),D19&lt;0),"REVISAR",C19*D19))</f>
        <v/>
      </c>
      <c r="F19" s="9"/>
      <c r="G19" s="9"/>
      <c r="H19" s="12"/>
      <c r="I19" s="9"/>
      <c r="J19" s="9"/>
      <c r="K19" s="9"/>
      <c r="L19" s="11" t="str">
        <f aca="false">IF(A19="","",IF(AND(F19="Aprobado",M19="Correcto"),E19,0))</f>
        <v/>
      </c>
      <c r="M19" s="13" t="str">
        <f aca="false">IF(COUNTA(A19:D19,F19:K19)=0,"",IF(OR(A19="",B19="",COUNTIFS($A$8:$A$35,A19)&lt;&gt;1,NOT(ISNUMBER(E19)),AND(F19&lt;&gt;"Propuesto",F19&lt;&gt;"Aprobado",F19&lt;&gt;"Rechazado"),NOT(ISNUMBER(J19)),AND(F19="Aprobado",OR(G19="",NOT(ISNUMBER(H19)),I19=""))),"REVISAR cambio","Correcto"))</f>
        <v/>
      </c>
    </row>
    <row r="20" customFormat="false" ht="24" hidden="false" customHeight="true" outlineLevel="0" collapsed="false">
      <c r="A20" s="9"/>
      <c r="B20" s="9"/>
      <c r="C20" s="9"/>
      <c r="D20" s="10"/>
      <c r="E20" s="11" t="str">
        <f aca="false">IF(COUNTA(A20:D20)=0,"",IF(OR(NOT(ISNUMBER(C20)),NOT(ISNUMBER(D20)),D20&lt;0),"REVISAR",C20*D20))</f>
        <v/>
      </c>
      <c r="F20" s="9"/>
      <c r="G20" s="9"/>
      <c r="H20" s="12"/>
      <c r="I20" s="9"/>
      <c r="J20" s="9"/>
      <c r="K20" s="9"/>
      <c r="L20" s="11" t="str">
        <f aca="false">IF(A20="","",IF(AND(F20="Aprobado",M20="Correcto"),E20,0))</f>
        <v/>
      </c>
      <c r="M20" s="13" t="str">
        <f aca="false">IF(COUNTA(A20:D20,F20:K20)=0,"",IF(OR(A20="",B20="",COUNTIFS($A$8:$A$35,A20)&lt;&gt;1,NOT(ISNUMBER(E20)),AND(F20&lt;&gt;"Propuesto",F20&lt;&gt;"Aprobado",F20&lt;&gt;"Rechazado"),NOT(ISNUMBER(J20)),AND(F20="Aprobado",OR(G20="",NOT(ISNUMBER(H20)),I20=""))),"REVISAR cambio","Correcto"))</f>
        <v/>
      </c>
    </row>
    <row r="21" customFormat="false" ht="24" hidden="false" customHeight="true" outlineLevel="0" collapsed="false">
      <c r="A21" s="9"/>
      <c r="B21" s="9"/>
      <c r="C21" s="9"/>
      <c r="D21" s="10"/>
      <c r="E21" s="11" t="str">
        <f aca="false">IF(COUNTA(A21:D21)=0,"",IF(OR(NOT(ISNUMBER(C21)),NOT(ISNUMBER(D21)),D21&lt;0),"REVISAR",C21*D21))</f>
        <v/>
      </c>
      <c r="F21" s="9"/>
      <c r="G21" s="9"/>
      <c r="H21" s="12"/>
      <c r="I21" s="9"/>
      <c r="J21" s="9"/>
      <c r="K21" s="9"/>
      <c r="L21" s="11" t="str">
        <f aca="false">IF(A21="","",IF(AND(F21="Aprobado",M21="Correcto"),E21,0))</f>
        <v/>
      </c>
      <c r="M21" s="13" t="str">
        <f aca="false">IF(COUNTA(A21:D21,F21:K21)=0,"",IF(OR(A21="",B21="",COUNTIFS($A$8:$A$35,A21)&lt;&gt;1,NOT(ISNUMBER(E21)),AND(F21&lt;&gt;"Propuesto",F21&lt;&gt;"Aprobado",F21&lt;&gt;"Rechazado"),NOT(ISNUMBER(J21)),AND(F21="Aprobado",OR(G21="",NOT(ISNUMBER(H21)),I21=""))),"REVISAR cambio","Correcto"))</f>
        <v/>
      </c>
    </row>
    <row r="22" customFormat="false" ht="24" hidden="false" customHeight="true" outlineLevel="0" collapsed="false">
      <c r="A22" s="9"/>
      <c r="B22" s="9"/>
      <c r="C22" s="9"/>
      <c r="D22" s="10"/>
      <c r="E22" s="11" t="str">
        <f aca="false">IF(COUNTA(A22:D22)=0,"",IF(OR(NOT(ISNUMBER(C22)),NOT(ISNUMBER(D22)),D22&lt;0),"REVISAR",C22*D22))</f>
        <v/>
      </c>
      <c r="F22" s="9"/>
      <c r="G22" s="9"/>
      <c r="H22" s="12"/>
      <c r="I22" s="9"/>
      <c r="J22" s="9"/>
      <c r="K22" s="9"/>
      <c r="L22" s="11" t="str">
        <f aca="false">IF(A22="","",IF(AND(F22="Aprobado",M22="Correcto"),E22,0))</f>
        <v/>
      </c>
      <c r="M22" s="13" t="str">
        <f aca="false">IF(COUNTA(A22:D22,F22:K22)=0,"",IF(OR(A22="",B22="",COUNTIFS($A$8:$A$35,A22)&lt;&gt;1,NOT(ISNUMBER(E22)),AND(F22&lt;&gt;"Propuesto",F22&lt;&gt;"Aprobado",F22&lt;&gt;"Rechazado"),NOT(ISNUMBER(J22)),AND(F22="Aprobado",OR(G22="",NOT(ISNUMBER(H22)),I22=""))),"REVISAR cambio","Correcto"))</f>
        <v/>
      </c>
    </row>
    <row r="23" customFormat="false" ht="24" hidden="false" customHeight="true" outlineLevel="0" collapsed="false">
      <c r="A23" s="9"/>
      <c r="B23" s="9"/>
      <c r="C23" s="9"/>
      <c r="D23" s="10"/>
      <c r="E23" s="11" t="str">
        <f aca="false">IF(COUNTA(A23:D23)=0,"",IF(OR(NOT(ISNUMBER(C23)),NOT(ISNUMBER(D23)),D23&lt;0),"REVISAR",C23*D23))</f>
        <v/>
      </c>
      <c r="F23" s="9"/>
      <c r="G23" s="9"/>
      <c r="H23" s="12"/>
      <c r="I23" s="9"/>
      <c r="J23" s="9"/>
      <c r="K23" s="9"/>
      <c r="L23" s="11" t="str">
        <f aca="false">IF(A23="","",IF(AND(F23="Aprobado",M23="Correcto"),E23,0))</f>
        <v/>
      </c>
      <c r="M23" s="13" t="str">
        <f aca="false">IF(COUNTA(A23:D23,F23:K23)=0,"",IF(OR(A23="",B23="",COUNTIFS($A$8:$A$35,A23)&lt;&gt;1,NOT(ISNUMBER(E23)),AND(F23&lt;&gt;"Propuesto",F23&lt;&gt;"Aprobado",F23&lt;&gt;"Rechazado"),NOT(ISNUMBER(J23)),AND(F23="Aprobado",OR(G23="",NOT(ISNUMBER(H23)),I23=""))),"REVISAR cambio","Correcto"))</f>
        <v/>
      </c>
    </row>
    <row r="24" customFormat="false" ht="24" hidden="false" customHeight="true" outlineLevel="0" collapsed="false">
      <c r="A24" s="9"/>
      <c r="B24" s="9"/>
      <c r="C24" s="9"/>
      <c r="D24" s="10"/>
      <c r="E24" s="11" t="str">
        <f aca="false">IF(COUNTA(A24:D24)=0,"",IF(OR(NOT(ISNUMBER(C24)),NOT(ISNUMBER(D24)),D24&lt;0),"REVISAR",C24*D24))</f>
        <v/>
      </c>
      <c r="F24" s="9"/>
      <c r="G24" s="9"/>
      <c r="H24" s="12"/>
      <c r="I24" s="9"/>
      <c r="J24" s="9"/>
      <c r="K24" s="9"/>
      <c r="L24" s="11" t="str">
        <f aca="false">IF(A24="","",IF(AND(F24="Aprobado",M24="Correcto"),E24,0))</f>
        <v/>
      </c>
      <c r="M24" s="13" t="str">
        <f aca="false">IF(COUNTA(A24:D24,F24:K24)=0,"",IF(OR(A24="",B24="",COUNTIFS($A$8:$A$35,A24)&lt;&gt;1,NOT(ISNUMBER(E24)),AND(F24&lt;&gt;"Propuesto",F24&lt;&gt;"Aprobado",F24&lt;&gt;"Rechazado"),NOT(ISNUMBER(J24)),AND(F24="Aprobado",OR(G24="",NOT(ISNUMBER(H24)),I24=""))),"REVISAR cambio","Correcto"))</f>
        <v/>
      </c>
    </row>
    <row r="25" customFormat="false" ht="24" hidden="false" customHeight="true" outlineLevel="0" collapsed="false">
      <c r="A25" s="9"/>
      <c r="B25" s="9"/>
      <c r="C25" s="9"/>
      <c r="D25" s="10"/>
      <c r="E25" s="11" t="str">
        <f aca="false">IF(COUNTA(A25:D25)=0,"",IF(OR(NOT(ISNUMBER(C25)),NOT(ISNUMBER(D25)),D25&lt;0),"REVISAR",C25*D25))</f>
        <v/>
      </c>
      <c r="F25" s="9"/>
      <c r="G25" s="9"/>
      <c r="H25" s="12"/>
      <c r="I25" s="9"/>
      <c r="J25" s="9"/>
      <c r="K25" s="9"/>
      <c r="L25" s="11" t="str">
        <f aca="false">IF(A25="","",IF(AND(F25="Aprobado",M25="Correcto"),E25,0))</f>
        <v/>
      </c>
      <c r="M25" s="13" t="str">
        <f aca="false">IF(COUNTA(A25:D25,F25:K25)=0,"",IF(OR(A25="",B25="",COUNTIFS($A$8:$A$35,A25)&lt;&gt;1,NOT(ISNUMBER(E25)),AND(F25&lt;&gt;"Propuesto",F25&lt;&gt;"Aprobado",F25&lt;&gt;"Rechazado"),NOT(ISNUMBER(J25)),AND(F25="Aprobado",OR(G25="",NOT(ISNUMBER(H25)),I25=""))),"REVISAR cambio","Correcto"))</f>
        <v/>
      </c>
    </row>
    <row r="26" customFormat="false" ht="24" hidden="false" customHeight="true" outlineLevel="0" collapsed="false">
      <c r="A26" s="9"/>
      <c r="B26" s="9"/>
      <c r="C26" s="9"/>
      <c r="D26" s="10"/>
      <c r="E26" s="11" t="str">
        <f aca="false">IF(COUNTA(A26:D26)=0,"",IF(OR(NOT(ISNUMBER(C26)),NOT(ISNUMBER(D26)),D26&lt;0),"REVISAR",C26*D26))</f>
        <v/>
      </c>
      <c r="F26" s="9"/>
      <c r="G26" s="9"/>
      <c r="H26" s="12"/>
      <c r="I26" s="9"/>
      <c r="J26" s="9"/>
      <c r="K26" s="9"/>
      <c r="L26" s="11" t="str">
        <f aca="false">IF(A26="","",IF(AND(F26="Aprobado",M26="Correcto"),E26,0))</f>
        <v/>
      </c>
      <c r="M26" s="13" t="str">
        <f aca="false">IF(COUNTA(A26:D26,F26:K26)=0,"",IF(OR(A26="",B26="",COUNTIFS($A$8:$A$35,A26)&lt;&gt;1,NOT(ISNUMBER(E26)),AND(F26&lt;&gt;"Propuesto",F26&lt;&gt;"Aprobado",F26&lt;&gt;"Rechazado"),NOT(ISNUMBER(J26)),AND(F26="Aprobado",OR(G26="",NOT(ISNUMBER(H26)),I26=""))),"REVISAR cambio","Correcto"))</f>
        <v/>
      </c>
    </row>
    <row r="27" customFormat="false" ht="24" hidden="false" customHeight="true" outlineLevel="0" collapsed="false">
      <c r="A27" s="9"/>
      <c r="B27" s="9"/>
      <c r="C27" s="9"/>
      <c r="D27" s="10"/>
      <c r="E27" s="11" t="str">
        <f aca="false">IF(COUNTA(A27:D27)=0,"",IF(OR(NOT(ISNUMBER(C27)),NOT(ISNUMBER(D27)),D27&lt;0),"REVISAR",C27*D27))</f>
        <v/>
      </c>
      <c r="F27" s="9"/>
      <c r="G27" s="9"/>
      <c r="H27" s="12"/>
      <c r="I27" s="9"/>
      <c r="J27" s="9"/>
      <c r="K27" s="9"/>
      <c r="L27" s="11" t="str">
        <f aca="false">IF(A27="","",IF(AND(F27="Aprobado",M27="Correcto"),E27,0))</f>
        <v/>
      </c>
      <c r="M27" s="13" t="str">
        <f aca="false">IF(COUNTA(A27:D27,F27:K27)=0,"",IF(OR(A27="",B27="",COUNTIFS($A$8:$A$35,A27)&lt;&gt;1,NOT(ISNUMBER(E27)),AND(F27&lt;&gt;"Propuesto",F27&lt;&gt;"Aprobado",F27&lt;&gt;"Rechazado"),NOT(ISNUMBER(J27)),AND(F27="Aprobado",OR(G27="",NOT(ISNUMBER(H27)),I27=""))),"REVISAR cambio","Correcto"))</f>
        <v/>
      </c>
    </row>
    <row r="28" customFormat="false" ht="24" hidden="false" customHeight="true" outlineLevel="0" collapsed="false">
      <c r="A28" s="9"/>
      <c r="B28" s="9"/>
      <c r="C28" s="9"/>
      <c r="D28" s="10"/>
      <c r="E28" s="11" t="str">
        <f aca="false">IF(COUNTA(A28:D28)=0,"",IF(OR(NOT(ISNUMBER(C28)),NOT(ISNUMBER(D28)),D28&lt;0),"REVISAR",C28*D28))</f>
        <v/>
      </c>
      <c r="F28" s="9"/>
      <c r="G28" s="9"/>
      <c r="H28" s="12"/>
      <c r="I28" s="9"/>
      <c r="J28" s="9"/>
      <c r="K28" s="9"/>
      <c r="L28" s="11" t="str">
        <f aca="false">IF(A28="","",IF(AND(F28="Aprobado",M28="Correcto"),E28,0))</f>
        <v/>
      </c>
      <c r="M28" s="13" t="str">
        <f aca="false">IF(COUNTA(A28:D28,F28:K28)=0,"",IF(OR(A28="",B28="",COUNTIFS($A$8:$A$35,A28)&lt;&gt;1,NOT(ISNUMBER(E28)),AND(F28&lt;&gt;"Propuesto",F28&lt;&gt;"Aprobado",F28&lt;&gt;"Rechazado"),NOT(ISNUMBER(J28)),AND(F28="Aprobado",OR(G28="",NOT(ISNUMBER(H28)),I28=""))),"REVISAR cambio","Correcto"))</f>
        <v/>
      </c>
    </row>
    <row r="29" customFormat="false" ht="24" hidden="false" customHeight="true" outlineLevel="0" collapsed="false">
      <c r="A29" s="9"/>
      <c r="B29" s="9"/>
      <c r="C29" s="9"/>
      <c r="D29" s="10"/>
      <c r="E29" s="11" t="str">
        <f aca="false">IF(COUNTA(A29:D29)=0,"",IF(OR(NOT(ISNUMBER(C29)),NOT(ISNUMBER(D29)),D29&lt;0),"REVISAR",C29*D29))</f>
        <v/>
      </c>
      <c r="F29" s="9"/>
      <c r="G29" s="9"/>
      <c r="H29" s="12"/>
      <c r="I29" s="9"/>
      <c r="J29" s="9"/>
      <c r="K29" s="9"/>
      <c r="L29" s="11" t="str">
        <f aca="false">IF(A29="","",IF(AND(F29="Aprobado",M29="Correcto"),E29,0))</f>
        <v/>
      </c>
      <c r="M29" s="13" t="str">
        <f aca="false">IF(COUNTA(A29:D29,F29:K29)=0,"",IF(OR(A29="",B29="",COUNTIFS($A$8:$A$35,A29)&lt;&gt;1,NOT(ISNUMBER(E29)),AND(F29&lt;&gt;"Propuesto",F29&lt;&gt;"Aprobado",F29&lt;&gt;"Rechazado"),NOT(ISNUMBER(J29)),AND(F29="Aprobado",OR(G29="",NOT(ISNUMBER(H29)),I29=""))),"REVISAR cambio","Correcto"))</f>
        <v/>
      </c>
    </row>
    <row r="30" customFormat="false" ht="24" hidden="false" customHeight="true" outlineLevel="0" collapsed="false">
      <c r="A30" s="9"/>
      <c r="B30" s="9"/>
      <c r="C30" s="9"/>
      <c r="D30" s="10"/>
      <c r="E30" s="11" t="str">
        <f aca="false">IF(COUNTA(A30:D30)=0,"",IF(OR(NOT(ISNUMBER(C30)),NOT(ISNUMBER(D30)),D30&lt;0),"REVISAR",C30*D30))</f>
        <v/>
      </c>
      <c r="F30" s="9"/>
      <c r="G30" s="9"/>
      <c r="H30" s="12"/>
      <c r="I30" s="9"/>
      <c r="J30" s="9"/>
      <c r="K30" s="9"/>
      <c r="L30" s="11" t="str">
        <f aca="false">IF(A30="","",IF(AND(F30="Aprobado",M30="Correcto"),E30,0))</f>
        <v/>
      </c>
      <c r="M30" s="13" t="str">
        <f aca="false">IF(COUNTA(A30:D30,F30:K30)=0,"",IF(OR(A30="",B30="",COUNTIFS($A$8:$A$35,A30)&lt;&gt;1,NOT(ISNUMBER(E30)),AND(F30&lt;&gt;"Propuesto",F30&lt;&gt;"Aprobado",F30&lt;&gt;"Rechazado"),NOT(ISNUMBER(J30)),AND(F30="Aprobado",OR(G30="",NOT(ISNUMBER(H30)),I30=""))),"REVISAR cambio","Correcto"))</f>
        <v/>
      </c>
    </row>
    <row r="31" customFormat="false" ht="24" hidden="false" customHeight="true" outlineLevel="0" collapsed="false">
      <c r="A31" s="9"/>
      <c r="B31" s="9"/>
      <c r="C31" s="9"/>
      <c r="D31" s="10"/>
      <c r="E31" s="11" t="str">
        <f aca="false">IF(COUNTA(A31:D31)=0,"",IF(OR(NOT(ISNUMBER(C31)),NOT(ISNUMBER(D31)),D31&lt;0),"REVISAR",C31*D31))</f>
        <v/>
      </c>
      <c r="F31" s="9"/>
      <c r="G31" s="9"/>
      <c r="H31" s="12"/>
      <c r="I31" s="9"/>
      <c r="J31" s="9"/>
      <c r="K31" s="9"/>
      <c r="L31" s="11" t="str">
        <f aca="false">IF(A31="","",IF(AND(F31="Aprobado",M31="Correcto"),E31,0))</f>
        <v/>
      </c>
      <c r="M31" s="13" t="str">
        <f aca="false">IF(COUNTA(A31:D31,F31:K31)=0,"",IF(OR(A31="",B31="",COUNTIFS($A$8:$A$35,A31)&lt;&gt;1,NOT(ISNUMBER(E31)),AND(F31&lt;&gt;"Propuesto",F31&lt;&gt;"Aprobado",F31&lt;&gt;"Rechazado"),NOT(ISNUMBER(J31)),AND(F31="Aprobado",OR(G31="",NOT(ISNUMBER(H31)),I31=""))),"REVISAR cambio","Correcto"))</f>
        <v/>
      </c>
    </row>
    <row r="32" customFormat="false" ht="24" hidden="false" customHeight="true" outlineLevel="0" collapsed="false">
      <c r="A32" s="9"/>
      <c r="B32" s="9"/>
      <c r="C32" s="9"/>
      <c r="D32" s="10"/>
      <c r="E32" s="11" t="str">
        <f aca="false">IF(COUNTA(A32:D32)=0,"",IF(OR(NOT(ISNUMBER(C32)),NOT(ISNUMBER(D32)),D32&lt;0),"REVISAR",C32*D32))</f>
        <v/>
      </c>
      <c r="F32" s="9"/>
      <c r="G32" s="9"/>
      <c r="H32" s="12"/>
      <c r="I32" s="9"/>
      <c r="J32" s="9"/>
      <c r="K32" s="9"/>
      <c r="L32" s="11" t="str">
        <f aca="false">IF(A32="","",IF(AND(F32="Aprobado",M32="Correcto"),E32,0))</f>
        <v/>
      </c>
      <c r="M32" s="13" t="str">
        <f aca="false">IF(COUNTA(A32:D32,F32:K32)=0,"",IF(OR(A32="",B32="",COUNTIFS($A$8:$A$35,A32)&lt;&gt;1,NOT(ISNUMBER(E32)),AND(F32&lt;&gt;"Propuesto",F32&lt;&gt;"Aprobado",F32&lt;&gt;"Rechazado"),NOT(ISNUMBER(J32)),AND(F32="Aprobado",OR(G32="",NOT(ISNUMBER(H32)),I32=""))),"REVISAR cambio","Correcto"))</f>
        <v/>
      </c>
    </row>
    <row r="33" customFormat="false" ht="24" hidden="false" customHeight="true" outlineLevel="0" collapsed="false">
      <c r="A33" s="9"/>
      <c r="B33" s="9"/>
      <c r="C33" s="9"/>
      <c r="D33" s="10"/>
      <c r="E33" s="11" t="str">
        <f aca="false">IF(COUNTA(A33:D33)=0,"",IF(OR(NOT(ISNUMBER(C33)),NOT(ISNUMBER(D33)),D33&lt;0),"REVISAR",C33*D33))</f>
        <v/>
      </c>
      <c r="F33" s="9"/>
      <c r="G33" s="9"/>
      <c r="H33" s="12"/>
      <c r="I33" s="9"/>
      <c r="J33" s="9"/>
      <c r="K33" s="9"/>
      <c r="L33" s="11" t="str">
        <f aca="false">IF(A33="","",IF(AND(F33="Aprobado",M33="Correcto"),E33,0))</f>
        <v/>
      </c>
      <c r="M33" s="13" t="str">
        <f aca="false">IF(COUNTA(A33:D33,F33:K33)=0,"",IF(OR(A33="",B33="",COUNTIFS($A$8:$A$35,A33)&lt;&gt;1,NOT(ISNUMBER(E33)),AND(F33&lt;&gt;"Propuesto",F33&lt;&gt;"Aprobado",F33&lt;&gt;"Rechazado"),NOT(ISNUMBER(J33)),AND(F33="Aprobado",OR(G33="",NOT(ISNUMBER(H33)),I33=""))),"REVISAR cambio","Correcto"))</f>
        <v/>
      </c>
    </row>
    <row r="34" customFormat="false" ht="24" hidden="false" customHeight="true" outlineLevel="0" collapsed="false">
      <c r="A34" s="9"/>
      <c r="B34" s="9"/>
      <c r="C34" s="9"/>
      <c r="D34" s="10"/>
      <c r="E34" s="11" t="str">
        <f aca="false">IF(COUNTA(A34:D34)=0,"",IF(OR(NOT(ISNUMBER(C34)),NOT(ISNUMBER(D34)),D34&lt;0),"REVISAR",C34*D34))</f>
        <v/>
      </c>
      <c r="F34" s="9"/>
      <c r="G34" s="9"/>
      <c r="H34" s="12"/>
      <c r="I34" s="9"/>
      <c r="J34" s="9"/>
      <c r="K34" s="9"/>
      <c r="L34" s="11" t="str">
        <f aca="false">IF(A34="","",IF(AND(F34="Aprobado",M34="Correcto"),E34,0))</f>
        <v/>
      </c>
      <c r="M34" s="13" t="str">
        <f aca="false">IF(COUNTA(A34:D34,F34:K34)=0,"",IF(OR(A34="",B34="",COUNTIFS($A$8:$A$35,A34)&lt;&gt;1,NOT(ISNUMBER(E34)),AND(F34&lt;&gt;"Propuesto",F34&lt;&gt;"Aprobado",F34&lt;&gt;"Rechazado"),NOT(ISNUMBER(J34)),AND(F34="Aprobado",OR(G34="",NOT(ISNUMBER(H34)),I34=""))),"REVISAR cambio","Correcto"))</f>
        <v/>
      </c>
    </row>
    <row r="35" customFormat="false" ht="24" hidden="false" customHeight="true" outlineLevel="0" collapsed="false">
      <c r="A35" s="9"/>
      <c r="B35" s="9"/>
      <c r="C35" s="9"/>
      <c r="D35" s="10"/>
      <c r="E35" s="11" t="str">
        <f aca="false">IF(COUNTA(A35:D35)=0,"",IF(OR(NOT(ISNUMBER(C35)),NOT(ISNUMBER(D35)),D35&lt;0),"REVISAR",C35*D35))</f>
        <v/>
      </c>
      <c r="F35" s="9"/>
      <c r="G35" s="9"/>
      <c r="H35" s="12"/>
      <c r="I35" s="9"/>
      <c r="J35" s="9"/>
      <c r="K35" s="9"/>
      <c r="L35" s="11" t="str">
        <f aca="false">IF(A35="","",IF(AND(F35="Aprobado",M35="Correcto"),E35,0))</f>
        <v/>
      </c>
      <c r="M35" s="13" t="str">
        <f aca="false">IF(COUNTA(A35:D35,F35:K35)=0,"",IF(OR(A35="",B35="",COUNTIFS($A$8:$A$35,A35)&lt;&gt;1,NOT(ISNUMBER(E35)),AND(F35&lt;&gt;"Propuesto",F35&lt;&gt;"Aprobado",F35&lt;&gt;"Rechazado"),NOT(ISNUMBER(J35)),AND(F35="Aprobado",OR(G35="",NOT(ISNUMBER(H35)),I35=""))),"REVISAR cambio","Correcto"))</f>
        <v/>
      </c>
    </row>
  </sheetData>
  <conditionalFormatting sqref="M8:M35">
    <cfRule type="containsText" priority="2" operator="containsText" aboveAverage="0" equalAverage="0" bottom="0" percent="0" rank="0" text="REVISAR" dxfId="1">
      <formula>NOT(ISERROR(SEARCH("REVISAR",M8)))</formula>
    </cfRule>
  </conditionalFormatting>
  <dataValidations count="1">
    <dataValidation allowBlank="false" errorStyle="stop" operator="between" showDropDown="false" showErrorMessage="false" showInputMessage="false" sqref="F8:F35" type="list">
      <formula1>"Propuesto,Aprobado,Rechazado"</formula1>
      <formula2>0</formula2>
    </dataValidation>
  </dataValidations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40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4" t="s">
        <v>41</v>
      </c>
    </row>
    <row r="6" customFormat="false" ht="40" hidden="false" customHeight="true" outlineLevel="0" collapsed="false">
      <c r="A6" s="1" t="n">
        <v>2</v>
      </c>
      <c r="B6" s="14" t="s">
        <v>42</v>
      </c>
    </row>
    <row r="7" customFormat="false" ht="40" hidden="false" customHeight="true" outlineLevel="0" collapsed="false">
      <c r="A7" s="1" t="n">
        <v>3</v>
      </c>
      <c r="B7" s="14" t="s">
        <v>43</v>
      </c>
    </row>
    <row r="8" customFormat="false" ht="40" hidden="false" customHeight="true" outlineLevel="0" collapsed="false">
      <c r="A8" s="1" t="n">
        <v>4</v>
      </c>
      <c r="B8" s="14" t="s">
        <v>44</v>
      </c>
    </row>
    <row r="9" customFormat="false" ht="40" hidden="false" customHeight="true" outlineLevel="0" collapsed="false">
      <c r="A9" s="1" t="n">
        <v>5</v>
      </c>
      <c r="B9" s="14" t="s">
        <v>45</v>
      </c>
    </row>
    <row r="10" customFormat="false" ht="40" hidden="false" customHeight="true" outlineLevel="0" collapsed="false">
      <c r="A10" s="1" t="n">
        <v>6</v>
      </c>
      <c r="B10" s="14" t="s">
        <v>46</v>
      </c>
    </row>
    <row r="11" customFormat="false" ht="40" hidden="false" customHeight="true" outlineLevel="0" collapsed="false">
      <c r="A11" s="1" t="n">
        <v>7</v>
      </c>
      <c r="B11" s="14" t="s">
        <v>47</v>
      </c>
    </row>
    <row r="12" customFormat="false" ht="40" hidden="false" customHeight="true" outlineLevel="0" collapsed="false">
      <c r="A12" s="1" t="n">
        <v>8</v>
      </c>
      <c r="B12" s="14" t="s">
        <v>48</v>
      </c>
    </row>
    <row r="13" customFormat="false" ht="40" hidden="false" customHeight="true" outlineLevel="0" collapsed="false">
      <c r="A13" s="1" t="n">
        <v>9</v>
      </c>
      <c r="B13" s="14" t="s">
        <v>49</v>
      </c>
    </row>
    <row r="14" customFormat="false" ht="40" hidden="false" customHeight="true" outlineLevel="0" collapsed="false">
      <c r="A14" s="1" t="n">
        <v>10</v>
      </c>
      <c r="B14" s="14" t="s">
        <v>50</v>
      </c>
    </row>
    <row r="15" customFormat="false" ht="40" hidden="false" customHeight="true" outlineLevel="0" collapsed="false">
      <c r="A15" s="1" t="n">
        <v>11</v>
      </c>
      <c r="B15" s="14" t="s">
        <v>51</v>
      </c>
    </row>
    <row r="16" customFormat="false" ht="40" hidden="false" customHeight="true" outlineLevel="0" collapsed="false">
      <c r="A16" s="1" t="n">
        <v>12</v>
      </c>
      <c r="B16" s="14" t="s">
        <v>52</v>
      </c>
    </row>
    <row r="17" customFormat="false" ht="40" hidden="false" customHeight="true" outlineLevel="0" collapsed="false">
      <c r="A17" s="1" t="n">
        <v>13</v>
      </c>
      <c r="B17" s="14" t="s">
        <v>53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