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<sst xmlns="http://schemas.openxmlformats.org/spreadsheetml/2006/main" count="77" uniqueCount="65">
  <si>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Agenda de seguimiento de cobros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</si>
  <si>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</si>
  <si>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</si>
  <si>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</si>
  <si>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</si>
  <si>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</si>
  <si>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Documentos a revisar</t>
  </si>
  <si>
    <t xml:space="preserve">Cobros a revisar</t>
  </si>
  <si>
    <t xml:space="preserve">Antigüedad</t>
  </si>
  <si>
    <t xml:space="preserve">Saldo</t>
  </si>
  <si>
    <t xml:space="preserve">Clientes a revisar</t>
  </si>
  <si>
    <t xml:space="preserve">Al día</t>
  </si>
  <si>
    <t xml:space="preserve">1–30 días</t>
  </si>
  <si>
    <t xml:space="preserve">31–60 días</t>
  </si>
  <si>
    <t xml:space="preserve">61–90 días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</si>
  <si>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</si>
  <si>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</si>
  <si>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</si>
  <si>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</si>
  <si>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</si>
  <si>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</si>
  <si>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</si>
  <si>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</si>
  <si>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</si>
  <si>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</si>
  <si>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</si>
  <si>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</si>
  <si>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</si>
  <si>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</si>
  <si>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</si>
  <si>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Próxima acción</t>
  </si>
  <si>
    <t xml:space="preserve">F-001</t>
  </si>
  <si>
    <t xml:space="preserve">C-001</t>
  </si>
  <si>
    <t xml:space="preserve">Confirmar recepción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</si>
  <si>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</si>
  <si>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</si>
  <si>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</si>
  <si>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</si>
  <si>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</si>
  <si>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</si>
  <si>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</si>
  <si>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</si>
  <si>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</si>
  <si>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</si>
  <si>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</si>
  <si>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</si>
  <si>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</si>
  <si>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</si>
  <si>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</si>
  <si>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</si>
  <si>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</si>
  <si>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</si>
  <si>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Añadir la próxima acción acordada a cada documento para revisar la cartera.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</si>
  <si>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</si>
  <si>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</si>
  <si>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</si>
  <si>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</si>
  <si>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</si>
  <si>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</si>
  <si>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</si>
  <si>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</si>
  <si>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</si>
  <si>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El campo final del documento sirve de referencia operativa; no altera el saldo.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</si>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</sst>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4495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34495E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4495E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2E"/>
      <rgbColor rgb="FFA32020"/>
      <rgbColor rgb="FF993366"/>
      <rgbColor rgb="FF333399"/>
      <rgbColor rgb="FF3449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24" hidden="false" customHeight="true" outlineLevel="0" collapsed="false">
      <c r="A10" s="1"/>
      <c r="B10" s="1"/>
      <c r="C10" s="1"/>
      <c r="D10" s="1" t="s">
        <v>6</v>
      </c>
      <c r="E10" s="1" t="n">
        <f aca="false">COUNTIFS(Documentos!J8:J35,"REVISAR*")</f>
        <v>0</v>
      </c>
      <c r="F10" s="1"/>
    </row>
    <row r="11" customFormat="false" ht="24" hidden="false" customHeight="true" outlineLevel="0" collapsed="false">
      <c r="A11" s="1"/>
      <c r="B11" s="1"/>
      <c r="C11" s="1"/>
      <c r="D11" s="1"/>
      <c r="E11" s="1"/>
      <c r="F11" s="1"/>
    </row>
    <row r="12" customFormat="false" ht="24" hidden="false" customHeight="true" outlineLevel="0" collapsed="false">
      <c r="A12" s="1"/>
      <c r="B12" s="1"/>
      <c r="C12" s="1"/>
      <c r="D12" s="1" t="s">
        <v>7</v>
      </c>
      <c r="E12" s="1" t="n">
        <f aca="false">COUNTIFS(Cobros!F8:F55,"REVISAR*")</f>
        <v>0</v>
      </c>
      <c r="F12" s="1"/>
    </row>
    <row r="13" customFormat="false" ht="24" hidden="false" customHeight="true" outlineLevel="0" collapsed="false">
      <c r="A13" s="1"/>
      <c r="B13" s="1"/>
      <c r="C13" s="1"/>
      <c r="D13" s="1"/>
      <c r="E13" s="1"/>
      <c r="F13" s="1"/>
    </row>
    <row r="14" customFormat="false" ht="36" hidden="false" customHeight="true" outlineLevel="0" collapsed="false">
      <c r="A14" s="7" t="s">
        <v>8</v>
      </c>
      <c r="B14" s="7" t="s">
        <v>9</v>
      </c>
      <c r="C14" s="1"/>
      <c r="D14" s="1" t="s">
        <v>10</v>
      </c>
      <c r="E14" s="1" t="n">
        <f aca="false">COUNTIFS(Clientes!D8:D35,"REVISAR*")</f>
        <v>0</v>
      </c>
      <c r="F14" s="1"/>
    </row>
    <row r="15" customFormat="false" ht="24" hidden="false" customHeight="true" outlineLevel="0" collapsed="false">
      <c r="A15" s="1" t="s">
        <v>11</v>
      </c>
      <c r="B15" s="6" t="n">
        <f aca="false">SUMIFS(Documentos!G8:G35,Documentos!I8:I35,A15)</f>
        <v>500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12</v>
      </c>
      <c r="B16" s="6" t="n">
        <f aca="false">SUMIFS(Documentos!G8:G35,Documentos!I8:I35,A16)</f>
        <v>0</v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13</v>
      </c>
      <c r="B17" s="6" t="n">
        <f aca="false">SUMIFS(Documentos!G8:G35,Documentos!I8:I35,A17)</f>
        <v>600</v>
      </c>
      <c r="C17" s="1"/>
      <c r="D17" s="1"/>
      <c r="E17" s="1"/>
      <c r="F17" s="1"/>
    </row>
    <row r="18" customFormat="false" ht="24" hidden="false" customHeight="true" outlineLevel="0" collapsed="false">
      <c r="A18" s="1" t="s">
        <v>14</v>
      </c>
      <c r="B18" s="6" t="n">
        <f aca="false">SUMIFS(Documentos!G8:G35,Documentos!I8:I35,A18)</f>
        <v>0</v>
      </c>
      <c r="C18" s="1"/>
      <c r="D18" s="1"/>
      <c r="E18" s="1"/>
      <c r="F18" s="1"/>
    </row>
    <row r="19" customFormat="false" ht="24" hidden="false" customHeight="true" outlineLevel="0" collapsed="false">
      <c r="A19" s="1" t="s">
        <v>15</v>
      </c>
      <c r="B19" s="6" t="n">
        <f aca="false">SUMIFS(Documentos!G8:G35,Documentos!I8:I35,A19)</f>
        <v>0</v>
      </c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8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</row>
    <row r="8" customFormat="false" ht="24" hidden="false" customHeight="true" outlineLevel="0" collapsed="false">
      <c r="A8" s="9" t="s">
        <v>31</v>
      </c>
      <c r="B8" s="9" t="s">
        <v>32</v>
      </c>
      <c r="C8" s="10" t="n">
        <v>46235</v>
      </c>
      <c r="D8" s="10" t="n">
        <v>46254</v>
      </c>
      <c r="E8" s="11" t="n">
        <v>1000</v>
      </c>
      <c r="F8" s="12" t="n">
        <f aca="false">IF(A8="","",SUMIFS(Cobros!$D$8:$D$55,Cobros!$B$8:$B$55,A8,Cobros!$C$8:$C$55,"&lt;="&amp;Resumen!$B$5))</f>
        <v>400</v>
      </c>
      <c r="G8" s="12" t="n">
        <f aca="false">IF(A8="","",IF(C8&gt;Resumen!$B$5,0,E8-F8))</f>
        <v>600</v>
      </c>
      <c r="H8" s="13" t="n">
        <f aca="false">IF(A8="","",IF(G8&lt;=0,0,MAX(0,Resumen!$B$5-D8)))</f>
        <v>38</v>
      </c>
      <c r="I8" s="14" t="str">
        <f aca="false">IF(A8="","",IF(H8=0,"Al día",IF(H8&lt;=30,"1–30 días",IF(H8&lt;=60,"31–60 días",IF(H8&lt;=90,"61–90 días","Más de 90 días")))))</f>
        <v>31–60 días</v>
      </c>
      <c r="J8" s="15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6" t="s">
        <v>33</v>
      </c>
    </row>
    <row r="9" customFormat="false" ht="24" hidden="false" customHeight="true" outlineLevel="0" collapsed="false">
      <c r="A9" s="9" t="s">
        <v>34</v>
      </c>
      <c r="B9" s="9" t="s">
        <v>35</v>
      </c>
      <c r="C9" s="10" t="n">
        <v>46275</v>
      </c>
      <c r="D9" s="10" t="n">
        <v>46305</v>
      </c>
      <c r="E9" s="11" t="n">
        <v>500</v>
      </c>
      <c r="F9" s="12" t="n">
        <f aca="false">IF(A9="","",SUMIFS(Cobros!$D$8:$D$55,Cobros!$B$8:$B$55,A9,Cobros!$C$8:$C$55,"&lt;="&amp;Resumen!$B$5))</f>
        <v>0</v>
      </c>
      <c r="G9" s="12" t="n">
        <f aca="false">IF(A9="","",IF(C9&gt;Resumen!$B$5,0,E9-F9))</f>
        <v>500</v>
      </c>
      <c r="H9" s="13" t="n">
        <f aca="false">IF(A9="","",IF(G9&lt;=0,0,MAX(0,Resumen!$B$5-D9)))</f>
        <v>0</v>
      </c>
      <c r="I9" s="14" t="str">
        <f aca="false">IF(A9="","",IF(H9=0,"Al día",IF(H9&lt;=30,"1–30 días",IF(H9&lt;=60,"31–60 días",IF(H9&lt;=90,"61–90 días","Más de 90 días")))))</f>
        <v>Al día</v>
      </c>
      <c r="J9" s="15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6"/>
    </row>
    <row r="10" customFormat="false" ht="24" hidden="false" customHeight="true" outlineLevel="0" collapsed="false">
      <c r="A10" s="9" t="s">
        <v>36</v>
      </c>
      <c r="B10" s="9" t="s">
        <v>32</v>
      </c>
      <c r="C10" s="10" t="n">
        <v>46174</v>
      </c>
      <c r="D10" s="10" t="n">
        <v>46193</v>
      </c>
      <c r="E10" s="11" t="n">
        <v>250</v>
      </c>
      <c r="F10" s="12" t="n">
        <f aca="false">IF(A10="","",SUMIFS(Cobros!$D$8:$D$55,Cobros!$B$8:$B$55,A10,Cobros!$C$8:$C$55,"&lt;="&amp;Resumen!$B$5))</f>
        <v>250</v>
      </c>
      <c r="G10" s="12" t="n">
        <f aca="false">IF(A10="","",IF(C10&gt;Resumen!$B$5,0,E10-F10))</f>
        <v>0</v>
      </c>
      <c r="H10" s="13" t="n">
        <f aca="false">IF(A10="","",IF(G10&lt;=0,0,MAX(0,Resumen!$B$5-D10)))</f>
        <v>0</v>
      </c>
      <c r="I10" s="14" t="str">
        <f aca="false">IF(A10="","",IF(H10=0,"Al día",IF(H10&lt;=30,"1–30 días",IF(H10&lt;=60,"31–60 días",IF(H10&lt;=90,"61–90 días","Más de 90 días")))))</f>
        <v>Al día</v>
      </c>
      <c r="J10" s="15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6"/>
    </row>
    <row r="11" customFormat="false" ht="24" hidden="false" customHeight="true" outlineLevel="0" collapsed="false">
      <c r="A11" s="9"/>
      <c r="B11" s="9"/>
      <c r="C11" s="10"/>
      <c r="D11" s="10"/>
      <c r="E11" s="11"/>
      <c r="F11" s="12" t="str">
        <f aca="false">IF(A11="","",SUMIFS(Cobros!$D$8:$D$55,Cobros!$B$8:$B$55,A11,Cobros!$C$8:$C$55,"&lt;="&amp;Resumen!$B$5))</f>
        <v/>
      </c>
      <c r="G11" s="12" t="str">
        <f aca="false">IF(A11="","",IF(C11&gt;Resumen!$B$5,0,E11-F11))</f>
        <v/>
      </c>
      <c r="H11" s="13" t="str">
        <f aca="false">IF(A11="","",IF(G11&lt;=0,0,MAX(0,Resumen!$B$5-D11)))</f>
        <v/>
      </c>
      <c r="I11" s="14" t="str">
        <f aca="false">IF(A11="","",IF(H11=0,"Al día",IF(H11&lt;=30,"1–30 días",IF(H11&lt;=60,"31–60 días",IF(H11&lt;=90,"61–90 días","Más de 90 días")))))</f>
        <v/>
      </c>
      <c r="J11" s="15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6"/>
    </row>
    <row r="12" customFormat="false" ht="24" hidden="false" customHeight="true" outlineLevel="0" collapsed="false">
      <c r="A12" s="9"/>
      <c r="B12" s="9"/>
      <c r="C12" s="10"/>
      <c r="D12" s="10"/>
      <c r="E12" s="11"/>
      <c r="F12" s="12" t="str">
        <f aca="false">IF(A12="","",SUMIFS(Cobros!$D$8:$D$55,Cobros!$B$8:$B$55,A12,Cobros!$C$8:$C$55,"&lt;="&amp;Resumen!$B$5))</f>
        <v/>
      </c>
      <c r="G12" s="12" t="str">
        <f aca="false">IF(A12="","",IF(C12&gt;Resumen!$B$5,0,E12-F12))</f>
        <v/>
      </c>
      <c r="H12" s="13" t="str">
        <f aca="false">IF(A12="","",IF(G12&lt;=0,0,MAX(0,Resumen!$B$5-D12)))</f>
        <v/>
      </c>
      <c r="I12" s="14" t="str">
        <f aca="false">IF(A12="","",IF(H12=0,"Al día",IF(H12&lt;=30,"1–30 días",IF(H12&lt;=60,"31–60 días",IF(H12&lt;=90,"61–90 días","Más de 90 días")))))</f>
        <v/>
      </c>
      <c r="J12" s="15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6"/>
    </row>
    <row r="13" customFormat="false" ht="24" hidden="false" customHeight="true" outlineLevel="0" collapsed="false">
      <c r="A13" s="9"/>
      <c r="B13" s="9"/>
      <c r="C13" s="10"/>
      <c r="D13" s="10"/>
      <c r="E13" s="11"/>
      <c r="F13" s="12" t="str">
        <f aca="false">IF(A13="","",SUMIFS(Cobros!$D$8:$D$55,Cobros!$B$8:$B$55,A13,Cobros!$C$8:$C$55,"&lt;="&amp;Resumen!$B$5))</f>
        <v/>
      </c>
      <c r="G13" s="12" t="str">
        <f aca="false">IF(A13="","",IF(C13&gt;Resumen!$B$5,0,E13-F13))</f>
        <v/>
      </c>
      <c r="H13" s="13" t="str">
        <f aca="false">IF(A13="","",IF(G13&lt;=0,0,MAX(0,Resumen!$B$5-D13)))</f>
        <v/>
      </c>
      <c r="I13" s="14" t="str">
        <f aca="false">IF(A13="","",IF(H13=0,"Al día",IF(H13&lt;=30,"1–30 días",IF(H13&lt;=60,"31–60 días",IF(H13&lt;=90,"61–90 días","Más de 90 días")))))</f>
        <v/>
      </c>
      <c r="J13" s="15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6"/>
    </row>
    <row r="14" customFormat="false" ht="24" hidden="false" customHeight="true" outlineLevel="0" collapsed="false">
      <c r="A14" s="9"/>
      <c r="B14" s="9"/>
      <c r="C14" s="10"/>
      <c r="D14" s="10"/>
      <c r="E14" s="11"/>
      <c r="F14" s="12" t="str">
        <f aca="false">IF(A14="","",SUMIFS(Cobros!$D$8:$D$55,Cobros!$B$8:$B$55,A14,Cobros!$C$8:$C$55,"&lt;="&amp;Resumen!$B$5))</f>
        <v/>
      </c>
      <c r="G14" s="12" t="str">
        <f aca="false">IF(A14="","",IF(C14&gt;Resumen!$B$5,0,E14-F14))</f>
        <v/>
      </c>
      <c r="H14" s="13" t="str">
        <f aca="false">IF(A14="","",IF(G14&lt;=0,0,MAX(0,Resumen!$B$5-D14)))</f>
        <v/>
      </c>
      <c r="I14" s="14" t="str">
        <f aca="false">IF(A14="","",IF(H14=0,"Al día",IF(H14&lt;=30,"1–30 días",IF(H14&lt;=60,"31–60 días",IF(H14&lt;=90,"61–90 días","Más de 90 días")))))</f>
        <v/>
      </c>
      <c r="J14" s="15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6"/>
    </row>
    <row r="15" customFormat="false" ht="24" hidden="false" customHeight="true" outlineLevel="0" collapsed="false">
      <c r="A15" s="9"/>
      <c r="B15" s="9"/>
      <c r="C15" s="10"/>
      <c r="D15" s="10"/>
      <c r="E15" s="11"/>
      <c r="F15" s="12" t="str">
        <f aca="false">IF(A15="","",SUMIFS(Cobros!$D$8:$D$55,Cobros!$B$8:$B$55,A15,Cobros!$C$8:$C$55,"&lt;="&amp;Resumen!$B$5))</f>
        <v/>
      </c>
      <c r="G15" s="12" t="str">
        <f aca="false">IF(A15="","",IF(C15&gt;Resumen!$B$5,0,E15-F15))</f>
        <v/>
      </c>
      <c r="H15" s="13" t="str">
        <f aca="false">IF(A15="","",IF(G15&lt;=0,0,MAX(0,Resumen!$B$5-D15)))</f>
        <v/>
      </c>
      <c r="I15" s="14" t="str">
        <f aca="false">IF(A15="","",IF(H15=0,"Al día",IF(H15&lt;=30,"1–30 días",IF(H15&lt;=60,"31–60 días",IF(H15&lt;=90,"61–90 días","Más de 90 días")))))</f>
        <v/>
      </c>
      <c r="J15" s="15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6"/>
    </row>
    <row r="16" customFormat="false" ht="24" hidden="false" customHeight="true" outlineLevel="0" collapsed="false">
      <c r="A16" s="9"/>
      <c r="B16" s="9"/>
      <c r="C16" s="10"/>
      <c r="D16" s="10"/>
      <c r="E16" s="11"/>
      <c r="F16" s="12" t="str">
        <f aca="false">IF(A16="","",SUMIFS(Cobros!$D$8:$D$55,Cobros!$B$8:$B$55,A16,Cobros!$C$8:$C$55,"&lt;="&amp;Resumen!$B$5))</f>
        <v/>
      </c>
      <c r="G16" s="12" t="str">
        <f aca="false">IF(A16="","",IF(C16&gt;Resumen!$B$5,0,E16-F16))</f>
        <v/>
      </c>
      <c r="H16" s="13" t="str">
        <f aca="false">IF(A16="","",IF(G16&lt;=0,0,MAX(0,Resumen!$B$5-D16)))</f>
        <v/>
      </c>
      <c r="I16" s="14" t="str">
        <f aca="false">IF(A16="","",IF(H16=0,"Al día",IF(H16&lt;=30,"1–30 días",IF(H16&lt;=60,"31–60 días",IF(H16&lt;=90,"61–90 días","Más de 90 días")))))</f>
        <v/>
      </c>
      <c r="J16" s="15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6"/>
    </row>
    <row r="17" customFormat="false" ht="24" hidden="false" customHeight="true" outlineLevel="0" collapsed="false">
      <c r="A17" s="9"/>
      <c r="B17" s="9"/>
      <c r="C17" s="10"/>
      <c r="D17" s="10"/>
      <c r="E17" s="11"/>
      <c r="F17" s="12" t="str">
        <f aca="false">IF(A17="","",SUMIFS(Cobros!$D$8:$D$55,Cobros!$B$8:$B$55,A17,Cobros!$C$8:$C$55,"&lt;="&amp;Resumen!$B$5))</f>
        <v/>
      </c>
      <c r="G17" s="12" t="str">
        <f aca="false">IF(A17="","",IF(C17&gt;Resumen!$B$5,0,E17-F17))</f>
        <v/>
      </c>
      <c r="H17" s="13" t="str">
        <f aca="false">IF(A17="","",IF(G17&lt;=0,0,MAX(0,Resumen!$B$5-D17)))</f>
        <v/>
      </c>
      <c r="I17" s="14" t="str">
        <f aca="false">IF(A17="","",IF(H17=0,"Al día",IF(H17&lt;=30,"1–30 días",IF(H17&lt;=60,"31–60 días",IF(H17&lt;=90,"61–90 días","Más de 90 días")))))</f>
        <v/>
      </c>
      <c r="J17" s="15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6"/>
    </row>
    <row r="18" customFormat="false" ht="24" hidden="false" customHeight="true" outlineLevel="0" collapsed="false">
      <c r="A18" s="9"/>
      <c r="B18" s="9"/>
      <c r="C18" s="10"/>
      <c r="D18" s="10"/>
      <c r="E18" s="11"/>
      <c r="F18" s="12" t="str">
        <f aca="false">IF(A18="","",SUMIFS(Cobros!$D$8:$D$55,Cobros!$B$8:$B$55,A18,Cobros!$C$8:$C$55,"&lt;="&amp;Resumen!$B$5))</f>
        <v/>
      </c>
      <c r="G18" s="12" t="str">
        <f aca="false">IF(A18="","",IF(C18&gt;Resumen!$B$5,0,E18-F18))</f>
        <v/>
      </c>
      <c r="H18" s="13" t="str">
        <f aca="false">IF(A18="","",IF(G18&lt;=0,0,MAX(0,Resumen!$B$5-D18)))</f>
        <v/>
      </c>
      <c r="I18" s="14" t="str">
        <f aca="false">IF(A18="","",IF(H18=0,"Al día",IF(H18&lt;=30,"1–30 días",IF(H18&lt;=60,"31–60 días",IF(H18&lt;=90,"61–90 días","Más de 90 días")))))</f>
        <v/>
      </c>
      <c r="J18" s="15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6"/>
    </row>
    <row r="19" customFormat="false" ht="24" hidden="false" customHeight="true" outlineLevel="0" collapsed="false">
      <c r="A19" s="9"/>
      <c r="B19" s="9"/>
      <c r="C19" s="10"/>
      <c r="D19" s="10"/>
      <c r="E19" s="11"/>
      <c r="F19" s="12" t="str">
        <f aca="false">IF(A19="","",SUMIFS(Cobros!$D$8:$D$55,Cobros!$B$8:$B$55,A19,Cobros!$C$8:$C$55,"&lt;="&amp;Resumen!$B$5))</f>
        <v/>
      </c>
      <c r="G19" s="12" t="str">
        <f aca="false">IF(A19="","",IF(C19&gt;Resumen!$B$5,0,E19-F19))</f>
        <v/>
      </c>
      <c r="H19" s="13" t="str">
        <f aca="false">IF(A19="","",IF(G19&lt;=0,0,MAX(0,Resumen!$B$5-D19)))</f>
        <v/>
      </c>
      <c r="I19" s="14" t="str">
        <f aca="false">IF(A19="","",IF(H19=0,"Al día",IF(H19&lt;=30,"1–30 días",IF(H19&lt;=60,"31–60 días",IF(H19&lt;=90,"61–90 días","Más de 90 días")))))</f>
        <v/>
      </c>
      <c r="J19" s="15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6"/>
    </row>
    <row r="20" customFormat="false" ht="24" hidden="false" customHeight="true" outlineLevel="0" collapsed="false">
      <c r="A20" s="9"/>
      <c r="B20" s="9"/>
      <c r="C20" s="10"/>
      <c r="D20" s="10"/>
      <c r="E20" s="11"/>
      <c r="F20" s="12" t="str">
        <f aca="false">IF(A20="","",SUMIFS(Cobros!$D$8:$D$55,Cobros!$B$8:$B$55,A20,Cobros!$C$8:$C$55,"&lt;="&amp;Resumen!$B$5))</f>
        <v/>
      </c>
      <c r="G20" s="12" t="str">
        <f aca="false">IF(A20="","",IF(C20&gt;Resumen!$B$5,0,E20-F20))</f>
        <v/>
      </c>
      <c r="H20" s="13" t="str">
        <f aca="false">IF(A20="","",IF(G20&lt;=0,0,MAX(0,Resumen!$B$5-D20)))</f>
        <v/>
      </c>
      <c r="I20" s="14" t="str">
        <f aca="false">IF(A20="","",IF(H20=0,"Al día",IF(H20&lt;=30,"1–30 días",IF(H20&lt;=60,"31–60 días",IF(H20&lt;=90,"61–90 días","Más de 90 días")))))</f>
        <v/>
      </c>
      <c r="J20" s="15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6"/>
    </row>
    <row r="21" customFormat="false" ht="24" hidden="false" customHeight="true" outlineLevel="0" collapsed="false">
      <c r="A21" s="9"/>
      <c r="B21" s="9"/>
      <c r="C21" s="10"/>
      <c r="D21" s="10"/>
      <c r="E21" s="11"/>
      <c r="F21" s="12" t="str">
        <f aca="false">IF(A21="","",SUMIFS(Cobros!$D$8:$D$55,Cobros!$B$8:$B$55,A21,Cobros!$C$8:$C$55,"&lt;="&amp;Resumen!$B$5))</f>
        <v/>
      </c>
      <c r="G21" s="12" t="str">
        <f aca="false">IF(A21="","",IF(C21&gt;Resumen!$B$5,0,E21-F21))</f>
        <v/>
      </c>
      <c r="H21" s="13" t="str">
        <f aca="false">IF(A21="","",IF(G21&lt;=0,0,MAX(0,Resumen!$B$5-D21)))</f>
        <v/>
      </c>
      <c r="I21" s="14" t="str">
        <f aca="false">IF(A21="","",IF(H21=0,"Al día",IF(H21&lt;=30,"1–30 días",IF(H21&lt;=60,"31–60 días",IF(H21&lt;=90,"61–90 días","Más de 90 días")))))</f>
        <v/>
      </c>
      <c r="J21" s="15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6"/>
    </row>
    <row r="22" customFormat="false" ht="24" hidden="false" customHeight="true" outlineLevel="0" collapsed="false">
      <c r="A22" s="9"/>
      <c r="B22" s="9"/>
      <c r="C22" s="10"/>
      <c r="D22" s="10"/>
      <c r="E22" s="11"/>
      <c r="F22" s="12" t="str">
        <f aca="false">IF(A22="","",SUMIFS(Cobros!$D$8:$D$55,Cobros!$B$8:$B$55,A22,Cobros!$C$8:$C$55,"&lt;="&amp;Resumen!$B$5))</f>
        <v/>
      </c>
      <c r="G22" s="12" t="str">
        <f aca="false">IF(A22="","",IF(C22&gt;Resumen!$B$5,0,E22-F22))</f>
        <v/>
      </c>
      <c r="H22" s="13" t="str">
        <f aca="false">IF(A22="","",IF(G22&lt;=0,0,MAX(0,Resumen!$B$5-D22)))</f>
        <v/>
      </c>
      <c r="I22" s="14" t="str">
        <f aca="false">IF(A22="","",IF(H22=0,"Al día",IF(H22&lt;=30,"1–30 días",IF(H22&lt;=60,"31–60 días",IF(H22&lt;=90,"61–90 días","Más de 90 días")))))</f>
        <v/>
      </c>
      <c r="J22" s="15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6"/>
    </row>
    <row r="23" customFormat="false" ht="24" hidden="false" customHeight="true" outlineLevel="0" collapsed="false">
      <c r="A23" s="9"/>
      <c r="B23" s="9"/>
      <c r="C23" s="10"/>
      <c r="D23" s="10"/>
      <c r="E23" s="11"/>
      <c r="F23" s="12" t="str">
        <f aca="false">IF(A23="","",SUMIFS(Cobros!$D$8:$D$55,Cobros!$B$8:$B$55,A23,Cobros!$C$8:$C$55,"&lt;="&amp;Resumen!$B$5))</f>
        <v/>
      </c>
      <c r="G23" s="12" t="str">
        <f aca="false">IF(A23="","",IF(C23&gt;Resumen!$B$5,0,E23-F23))</f>
        <v/>
      </c>
      <c r="H23" s="13" t="str">
        <f aca="false">IF(A23="","",IF(G23&lt;=0,0,MAX(0,Resumen!$B$5-D23)))</f>
        <v/>
      </c>
      <c r="I23" s="14" t="str">
        <f aca="false">IF(A23="","",IF(H23=0,"Al día",IF(H23&lt;=30,"1–30 días",IF(H23&lt;=60,"31–60 días",IF(H23&lt;=90,"61–90 días","Más de 90 días")))))</f>
        <v/>
      </c>
      <c r="J23" s="15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6"/>
    </row>
    <row r="24" customFormat="false" ht="24" hidden="false" customHeight="true" outlineLevel="0" collapsed="false">
      <c r="A24" s="9"/>
      <c r="B24" s="9"/>
      <c r="C24" s="10"/>
      <c r="D24" s="10"/>
      <c r="E24" s="11"/>
      <c r="F24" s="12" t="str">
        <f aca="false">IF(A24="","",SUMIFS(Cobros!$D$8:$D$55,Cobros!$B$8:$B$55,A24,Cobros!$C$8:$C$55,"&lt;="&amp;Resumen!$B$5))</f>
        <v/>
      </c>
      <c r="G24" s="12" t="str">
        <f aca="false">IF(A24="","",IF(C24&gt;Resumen!$B$5,0,E24-F24))</f>
        <v/>
      </c>
      <c r="H24" s="13" t="str">
        <f aca="false">IF(A24="","",IF(G24&lt;=0,0,MAX(0,Resumen!$B$5-D24)))</f>
        <v/>
      </c>
      <c r="I24" s="14" t="str">
        <f aca="false">IF(A24="","",IF(H24=0,"Al día",IF(H24&lt;=30,"1–30 días",IF(H24&lt;=60,"31–60 días",IF(H24&lt;=90,"61–90 días","Más de 90 días")))))</f>
        <v/>
      </c>
      <c r="J24" s="15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6"/>
    </row>
    <row r="25" customFormat="false" ht="24" hidden="false" customHeight="true" outlineLevel="0" collapsed="false">
      <c r="A25" s="9"/>
      <c r="B25" s="9"/>
      <c r="C25" s="10"/>
      <c r="D25" s="10"/>
      <c r="E25" s="11"/>
      <c r="F25" s="12" t="str">
        <f aca="false">IF(A25="","",SUMIFS(Cobros!$D$8:$D$55,Cobros!$B$8:$B$55,A25,Cobros!$C$8:$C$55,"&lt;="&amp;Resumen!$B$5))</f>
        <v/>
      </c>
      <c r="G25" s="12" t="str">
        <f aca="false">IF(A25="","",IF(C25&gt;Resumen!$B$5,0,E25-F25))</f>
        <v/>
      </c>
      <c r="H25" s="13" t="str">
        <f aca="false">IF(A25="","",IF(G25&lt;=0,0,MAX(0,Resumen!$B$5-D25)))</f>
        <v/>
      </c>
      <c r="I25" s="14" t="str">
        <f aca="false">IF(A25="","",IF(H25=0,"Al día",IF(H25&lt;=30,"1–30 días",IF(H25&lt;=60,"31–60 días",IF(H25&lt;=90,"61–90 días","Más de 90 días")))))</f>
        <v/>
      </c>
      <c r="J25" s="15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6"/>
    </row>
    <row r="26" customFormat="false" ht="24" hidden="false" customHeight="true" outlineLevel="0" collapsed="false">
      <c r="A26" s="9"/>
      <c r="B26" s="9"/>
      <c r="C26" s="10"/>
      <c r="D26" s="10"/>
      <c r="E26" s="11"/>
      <c r="F26" s="12" t="str">
        <f aca="false">IF(A26="","",SUMIFS(Cobros!$D$8:$D$55,Cobros!$B$8:$B$55,A26,Cobros!$C$8:$C$55,"&lt;="&amp;Resumen!$B$5))</f>
        <v/>
      </c>
      <c r="G26" s="12" t="str">
        <f aca="false">IF(A26="","",IF(C26&gt;Resumen!$B$5,0,E26-F26))</f>
        <v/>
      </c>
      <c r="H26" s="13" t="str">
        <f aca="false">IF(A26="","",IF(G26&lt;=0,0,MAX(0,Resumen!$B$5-D26)))</f>
        <v/>
      </c>
      <c r="I26" s="14" t="str">
        <f aca="false">IF(A26="","",IF(H26=0,"Al día",IF(H26&lt;=30,"1–30 días",IF(H26&lt;=60,"31–60 días",IF(H26&lt;=90,"61–90 días","Más de 90 días")))))</f>
        <v/>
      </c>
      <c r="J26" s="15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6"/>
    </row>
    <row r="27" customFormat="false" ht="24" hidden="false" customHeight="true" outlineLevel="0" collapsed="false">
      <c r="A27" s="9"/>
      <c r="B27" s="9"/>
      <c r="C27" s="10"/>
      <c r="D27" s="10"/>
      <c r="E27" s="11"/>
      <c r="F27" s="12" t="str">
        <f aca="false">IF(A27="","",SUMIFS(Cobros!$D$8:$D$55,Cobros!$B$8:$B$55,A27,Cobros!$C$8:$C$55,"&lt;="&amp;Resumen!$B$5))</f>
        <v/>
      </c>
      <c r="G27" s="12" t="str">
        <f aca="false">IF(A27="","",IF(C27&gt;Resumen!$B$5,0,E27-F27))</f>
        <v/>
      </c>
      <c r="H27" s="13" t="str">
        <f aca="false">IF(A27="","",IF(G27&lt;=0,0,MAX(0,Resumen!$B$5-D27)))</f>
        <v/>
      </c>
      <c r="I27" s="14" t="str">
        <f aca="false">IF(A27="","",IF(H27=0,"Al día",IF(H27&lt;=30,"1–30 días",IF(H27&lt;=60,"31–60 días",IF(H27&lt;=90,"61–90 días","Más de 90 días")))))</f>
        <v/>
      </c>
      <c r="J27" s="15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6"/>
    </row>
    <row r="28" customFormat="false" ht="24" hidden="false" customHeight="true" outlineLevel="0" collapsed="false">
      <c r="A28" s="9"/>
      <c r="B28" s="9"/>
      <c r="C28" s="10"/>
      <c r="D28" s="10"/>
      <c r="E28" s="11"/>
      <c r="F28" s="12" t="str">
        <f aca="false">IF(A28="","",SUMIFS(Cobros!$D$8:$D$55,Cobros!$B$8:$B$55,A28,Cobros!$C$8:$C$55,"&lt;="&amp;Resumen!$B$5))</f>
        <v/>
      </c>
      <c r="G28" s="12" t="str">
        <f aca="false">IF(A28="","",IF(C28&gt;Resumen!$B$5,0,E28-F28))</f>
        <v/>
      </c>
      <c r="H28" s="13" t="str">
        <f aca="false">IF(A28="","",IF(G28&lt;=0,0,MAX(0,Resumen!$B$5-D28)))</f>
        <v/>
      </c>
      <c r="I28" s="14" t="str">
        <f aca="false">IF(A28="","",IF(H28=0,"Al día",IF(H28&lt;=30,"1–30 días",IF(H28&lt;=60,"31–60 días",IF(H28&lt;=90,"61–90 días","Más de 90 días")))))</f>
        <v/>
      </c>
      <c r="J28" s="15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6"/>
    </row>
    <row r="29" customFormat="false" ht="24" hidden="false" customHeight="true" outlineLevel="0" collapsed="false">
      <c r="A29" s="9"/>
      <c r="B29" s="9"/>
      <c r="C29" s="10"/>
      <c r="D29" s="10"/>
      <c r="E29" s="11"/>
      <c r="F29" s="12" t="str">
        <f aca="false">IF(A29="","",SUMIFS(Cobros!$D$8:$D$55,Cobros!$B$8:$B$55,A29,Cobros!$C$8:$C$55,"&lt;="&amp;Resumen!$B$5))</f>
        <v/>
      </c>
      <c r="G29" s="12" t="str">
        <f aca="false">IF(A29="","",IF(C29&gt;Resumen!$B$5,0,E29-F29))</f>
        <v/>
      </c>
      <c r="H29" s="13" t="str">
        <f aca="false">IF(A29="","",IF(G29&lt;=0,0,MAX(0,Resumen!$B$5-D29)))</f>
        <v/>
      </c>
      <c r="I29" s="14" t="str">
        <f aca="false">IF(A29="","",IF(H29=0,"Al día",IF(H29&lt;=30,"1–30 días",IF(H29&lt;=60,"31–60 días",IF(H29&lt;=90,"61–90 días","Más de 90 días")))))</f>
        <v/>
      </c>
      <c r="J29" s="15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6"/>
    </row>
    <row r="30" customFormat="false" ht="24" hidden="false" customHeight="true" outlineLevel="0" collapsed="false">
      <c r="A30" s="9"/>
      <c r="B30" s="9"/>
      <c r="C30" s="10"/>
      <c r="D30" s="10"/>
      <c r="E30" s="11"/>
      <c r="F30" s="12" t="str">
        <f aca="false">IF(A30="","",SUMIFS(Cobros!$D$8:$D$55,Cobros!$B$8:$B$55,A30,Cobros!$C$8:$C$55,"&lt;="&amp;Resumen!$B$5))</f>
        <v/>
      </c>
      <c r="G30" s="12" t="str">
        <f aca="false">IF(A30="","",IF(C30&gt;Resumen!$B$5,0,E30-F30))</f>
        <v/>
      </c>
      <c r="H30" s="13" t="str">
        <f aca="false">IF(A30="","",IF(G30&lt;=0,0,MAX(0,Resumen!$B$5-D30)))</f>
        <v/>
      </c>
      <c r="I30" s="14" t="str">
        <f aca="false">IF(A30="","",IF(H30=0,"Al día",IF(H30&lt;=30,"1–30 días",IF(H30&lt;=60,"31–60 días",IF(H30&lt;=90,"61–90 días","Más de 90 días")))))</f>
        <v/>
      </c>
      <c r="J30" s="15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6"/>
    </row>
    <row r="31" customFormat="false" ht="24" hidden="false" customHeight="true" outlineLevel="0" collapsed="false">
      <c r="A31" s="9"/>
      <c r="B31" s="9"/>
      <c r="C31" s="10"/>
      <c r="D31" s="10"/>
      <c r="E31" s="11"/>
      <c r="F31" s="12" t="str">
        <f aca="false">IF(A31="","",SUMIFS(Cobros!$D$8:$D$55,Cobros!$B$8:$B$55,A31,Cobros!$C$8:$C$55,"&lt;="&amp;Resumen!$B$5))</f>
        <v/>
      </c>
      <c r="G31" s="12" t="str">
        <f aca="false">IF(A31="","",IF(C31&gt;Resumen!$B$5,0,E31-F31))</f>
        <v/>
      </c>
      <c r="H31" s="13" t="str">
        <f aca="false">IF(A31="","",IF(G31&lt;=0,0,MAX(0,Resumen!$B$5-D31)))</f>
        <v/>
      </c>
      <c r="I31" s="14" t="str">
        <f aca="false">IF(A31="","",IF(H31=0,"Al día",IF(H31&lt;=30,"1–30 días",IF(H31&lt;=60,"31–60 días",IF(H31&lt;=90,"61–90 días","Más de 90 días")))))</f>
        <v/>
      </c>
      <c r="J31" s="15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6"/>
    </row>
    <row r="32" customFormat="false" ht="24" hidden="false" customHeight="true" outlineLevel="0" collapsed="false">
      <c r="A32" s="9"/>
      <c r="B32" s="9"/>
      <c r="C32" s="10"/>
      <c r="D32" s="10"/>
      <c r="E32" s="11"/>
      <c r="F32" s="12" t="str">
        <f aca="false">IF(A32="","",SUMIFS(Cobros!$D$8:$D$55,Cobros!$B$8:$B$55,A32,Cobros!$C$8:$C$55,"&lt;="&amp;Resumen!$B$5))</f>
        <v/>
      </c>
      <c r="G32" s="12" t="str">
        <f aca="false">IF(A32="","",IF(C32&gt;Resumen!$B$5,0,E32-F32))</f>
        <v/>
      </c>
      <c r="H32" s="13" t="str">
        <f aca="false">IF(A32="","",IF(G32&lt;=0,0,MAX(0,Resumen!$B$5-D32)))</f>
        <v/>
      </c>
      <c r="I32" s="14" t="str">
        <f aca="false">IF(A32="","",IF(H32=0,"Al día",IF(H32&lt;=30,"1–30 días",IF(H32&lt;=60,"31–60 días",IF(H32&lt;=90,"61–90 días","Más de 90 días")))))</f>
        <v/>
      </c>
      <c r="J32" s="15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6"/>
    </row>
    <row r="33" customFormat="false" ht="24" hidden="false" customHeight="true" outlineLevel="0" collapsed="false">
      <c r="A33" s="9"/>
      <c r="B33" s="9"/>
      <c r="C33" s="10"/>
      <c r="D33" s="10"/>
      <c r="E33" s="11"/>
      <c r="F33" s="12" t="str">
        <f aca="false">IF(A33="","",SUMIFS(Cobros!$D$8:$D$55,Cobros!$B$8:$B$55,A33,Cobros!$C$8:$C$55,"&lt;="&amp;Resumen!$B$5))</f>
        <v/>
      </c>
      <c r="G33" s="12" t="str">
        <f aca="false">IF(A33="","",IF(C33&gt;Resumen!$B$5,0,E33-F33))</f>
        <v/>
      </c>
      <c r="H33" s="13" t="str">
        <f aca="false">IF(A33="","",IF(G33&lt;=0,0,MAX(0,Resumen!$B$5-D33)))</f>
        <v/>
      </c>
      <c r="I33" s="14" t="str">
        <f aca="false">IF(A33="","",IF(H33=0,"Al día",IF(H33&lt;=30,"1–30 días",IF(H33&lt;=60,"31–60 días",IF(H33&lt;=90,"61–90 días","Más de 90 días")))))</f>
        <v/>
      </c>
      <c r="J33" s="15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6"/>
    </row>
    <row r="34" customFormat="false" ht="24" hidden="false" customHeight="true" outlineLevel="0" collapsed="false">
      <c r="A34" s="9"/>
      <c r="B34" s="9"/>
      <c r="C34" s="10"/>
      <c r="D34" s="10"/>
      <c r="E34" s="11"/>
      <c r="F34" s="12" t="str">
        <f aca="false">IF(A34="","",SUMIFS(Cobros!$D$8:$D$55,Cobros!$B$8:$B$55,A34,Cobros!$C$8:$C$55,"&lt;="&amp;Resumen!$B$5))</f>
        <v/>
      </c>
      <c r="G34" s="12" t="str">
        <f aca="false">IF(A34="","",IF(C34&gt;Resumen!$B$5,0,E34-F34))</f>
        <v/>
      </c>
      <c r="H34" s="13" t="str">
        <f aca="false">IF(A34="","",IF(G34&lt;=0,0,MAX(0,Resumen!$B$5-D34)))</f>
        <v/>
      </c>
      <c r="I34" s="14" t="str">
        <f aca="false">IF(A34="","",IF(H34=0,"Al día",IF(H34&lt;=30,"1–30 días",IF(H34&lt;=60,"31–60 días",IF(H34&lt;=90,"61–90 días","Más de 90 días")))))</f>
        <v/>
      </c>
      <c r="J34" s="15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6"/>
    </row>
    <row r="35" customFormat="false" ht="24" hidden="false" customHeight="true" outlineLevel="0" collapsed="false">
      <c r="A35" s="9"/>
      <c r="B35" s="9"/>
      <c r="C35" s="10"/>
      <c r="D35" s="10"/>
      <c r="E35" s="11"/>
      <c r="F35" s="12" t="str">
        <f aca="false">IF(A35="","",SUMIFS(Cobros!$D$8:$D$55,Cobros!$B$8:$B$55,A35,Cobros!$C$8:$C$55,"&lt;="&amp;Resumen!$B$5))</f>
        <v/>
      </c>
      <c r="G35" s="12" t="str">
        <f aca="false">IF(A35="","",IF(C35&gt;Resumen!$B$5,0,E35-F35))</f>
        <v/>
      </c>
      <c r="H35" s="13" t="str">
        <f aca="false">IF(A35="","",IF(G35&lt;=0,0,MAX(0,Resumen!$B$5-D35)))</f>
        <v/>
      </c>
      <c r="I35" s="14" t="str">
        <f aca="false">IF(A35="","",IF(H35=0,"Al día",IF(H35&lt;=30,"1–30 días",IF(H35&lt;=60,"31–60 días",IF(H35&lt;=90,"61–90 días","Más de 90 días")))))</f>
        <v/>
      </c>
      <c r="J35" s="15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6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</row>
    <row r="8" customFormat="false" ht="24" hidden="false" customHeight="true" outlineLevel="0" collapsed="false">
      <c r="A8" s="9" t="s">
        <v>41</v>
      </c>
      <c r="B8" s="9" t="s">
        <v>31</v>
      </c>
      <c r="C8" s="10" t="n">
        <v>46266</v>
      </c>
      <c r="D8" s="11" t="n">
        <v>400</v>
      </c>
      <c r="E8" s="9" t="s">
        <v>42</v>
      </c>
      <c r="F8" s="13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9" t="s">
        <v>43</v>
      </c>
      <c r="B9" s="9" t="s">
        <v>36</v>
      </c>
      <c r="C9" s="10" t="n">
        <v>46267</v>
      </c>
      <c r="D9" s="11" t="n">
        <v>250</v>
      </c>
      <c r="E9" s="9" t="s">
        <v>44</v>
      </c>
      <c r="F9" s="13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9" t="s">
        <v>45</v>
      </c>
      <c r="B10" s="9" t="s">
        <v>31</v>
      </c>
      <c r="C10" s="10" t="n">
        <v>46296</v>
      </c>
      <c r="D10" s="11" t="n">
        <v>100</v>
      </c>
      <c r="E10" s="9" t="s">
        <v>46</v>
      </c>
      <c r="F10" s="13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9"/>
      <c r="B11" s="9"/>
      <c r="C11" s="10"/>
      <c r="D11" s="11"/>
      <c r="E11" s="9"/>
      <c r="F11" s="13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9"/>
      <c r="B12" s="9"/>
      <c r="C12" s="10"/>
      <c r="D12" s="11"/>
      <c r="E12" s="9"/>
      <c r="F12" s="13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9"/>
      <c r="B13" s="9"/>
      <c r="C13" s="10"/>
      <c r="D13" s="11"/>
      <c r="E13" s="9"/>
      <c r="F13" s="13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9"/>
      <c r="B14" s="9"/>
      <c r="C14" s="10"/>
      <c r="D14" s="11"/>
      <c r="E14" s="9"/>
      <c r="F14" s="13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9"/>
      <c r="B15" s="9"/>
      <c r="C15" s="10"/>
      <c r="D15" s="11"/>
      <c r="E15" s="9"/>
      <c r="F15" s="13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9"/>
      <c r="B16" s="9"/>
      <c r="C16" s="10"/>
      <c r="D16" s="11"/>
      <c r="E16" s="9"/>
      <c r="F16" s="13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9"/>
      <c r="B17" s="9"/>
      <c r="C17" s="10"/>
      <c r="D17" s="11"/>
      <c r="E17" s="9"/>
      <c r="F17" s="13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9"/>
      <c r="B18" s="9"/>
      <c r="C18" s="10"/>
      <c r="D18" s="11"/>
      <c r="E18" s="9"/>
      <c r="F18" s="13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9"/>
      <c r="B19" s="9"/>
      <c r="C19" s="10"/>
      <c r="D19" s="11"/>
      <c r="E19" s="9"/>
      <c r="F19" s="13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9"/>
      <c r="B20" s="9"/>
      <c r="C20" s="10"/>
      <c r="D20" s="11"/>
      <c r="E20" s="9"/>
      <c r="F20" s="13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9"/>
      <c r="B21" s="9"/>
      <c r="C21" s="10"/>
      <c r="D21" s="11"/>
      <c r="E21" s="9"/>
      <c r="F21" s="13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9"/>
      <c r="B22" s="9"/>
      <c r="C22" s="10"/>
      <c r="D22" s="11"/>
      <c r="E22" s="9"/>
      <c r="F22" s="13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9"/>
      <c r="B23" s="9"/>
      <c r="C23" s="10"/>
      <c r="D23" s="11"/>
      <c r="E23" s="9"/>
      <c r="F23" s="13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9"/>
      <c r="B24" s="9"/>
      <c r="C24" s="10"/>
      <c r="D24" s="11"/>
      <c r="E24" s="9"/>
      <c r="F24" s="13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9"/>
      <c r="B25" s="9"/>
      <c r="C25" s="10"/>
      <c r="D25" s="11"/>
      <c r="E25" s="9"/>
      <c r="F25" s="13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9"/>
      <c r="B26" s="9"/>
      <c r="C26" s="10"/>
      <c r="D26" s="11"/>
      <c r="E26" s="9"/>
      <c r="F26" s="13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9"/>
      <c r="B27" s="9"/>
      <c r="C27" s="10"/>
      <c r="D27" s="11"/>
      <c r="E27" s="9"/>
      <c r="F27" s="13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9"/>
      <c r="B28" s="9"/>
      <c r="C28" s="10"/>
      <c r="D28" s="11"/>
      <c r="E28" s="9"/>
      <c r="F28" s="13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9"/>
      <c r="B29" s="9"/>
      <c r="C29" s="10"/>
      <c r="D29" s="11"/>
      <c r="E29" s="9"/>
      <c r="F29" s="13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9"/>
      <c r="B30" s="9"/>
      <c r="C30" s="10"/>
      <c r="D30" s="11"/>
      <c r="E30" s="9"/>
      <c r="F30" s="13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9"/>
      <c r="B31" s="9"/>
      <c r="C31" s="10"/>
      <c r="D31" s="11"/>
      <c r="E31" s="9"/>
      <c r="F31" s="13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9"/>
      <c r="B32" s="9"/>
      <c r="C32" s="10"/>
      <c r="D32" s="11"/>
      <c r="E32" s="9"/>
      <c r="F32" s="13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9"/>
      <c r="B33" s="9"/>
      <c r="C33" s="10"/>
      <c r="D33" s="11"/>
      <c r="E33" s="9"/>
      <c r="F33" s="13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9"/>
      <c r="B34" s="9"/>
      <c r="C34" s="10"/>
      <c r="D34" s="11"/>
      <c r="E34" s="9"/>
      <c r="F34" s="13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9"/>
      <c r="B35" s="9"/>
      <c r="C35" s="10"/>
      <c r="D35" s="11"/>
      <c r="E35" s="9"/>
      <c r="F35" s="13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9"/>
      <c r="B36" s="9"/>
      <c r="C36" s="10"/>
      <c r="D36" s="11"/>
      <c r="E36" s="9"/>
      <c r="F36" s="13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9"/>
      <c r="B37" s="9"/>
      <c r="C37" s="10"/>
      <c r="D37" s="11"/>
      <c r="E37" s="9"/>
      <c r="F37" s="13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9"/>
      <c r="B38" s="9"/>
      <c r="C38" s="10"/>
      <c r="D38" s="11"/>
      <c r="E38" s="9"/>
      <c r="F38" s="13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9"/>
      <c r="B39" s="9"/>
      <c r="C39" s="10"/>
      <c r="D39" s="11"/>
      <c r="E39" s="9"/>
      <c r="F39" s="13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9"/>
      <c r="B40" s="9"/>
      <c r="C40" s="10"/>
      <c r="D40" s="11"/>
      <c r="E40" s="9"/>
      <c r="F40" s="13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9"/>
      <c r="B41" s="9"/>
      <c r="C41" s="10"/>
      <c r="D41" s="11"/>
      <c r="E41" s="9"/>
      <c r="F41" s="13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9"/>
      <c r="B42" s="9"/>
      <c r="C42" s="10"/>
      <c r="D42" s="11"/>
      <c r="E42" s="9"/>
      <c r="F42" s="13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9"/>
      <c r="B43" s="9"/>
      <c r="C43" s="10"/>
      <c r="D43" s="11"/>
      <c r="E43" s="9"/>
      <c r="F43" s="13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9"/>
      <c r="B44" s="9"/>
      <c r="C44" s="10"/>
      <c r="D44" s="11"/>
      <c r="E44" s="9"/>
      <c r="F44" s="13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9"/>
      <c r="B45" s="9"/>
      <c r="C45" s="10"/>
      <c r="D45" s="11"/>
      <c r="E45" s="9"/>
      <c r="F45" s="13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9"/>
      <c r="B46" s="9"/>
      <c r="C46" s="10"/>
      <c r="D46" s="11"/>
      <c r="E46" s="9"/>
      <c r="F46" s="13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9"/>
      <c r="B47" s="9"/>
      <c r="C47" s="10"/>
      <c r="D47" s="11"/>
      <c r="E47" s="9"/>
      <c r="F47" s="13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9"/>
      <c r="B48" s="9"/>
      <c r="C48" s="10"/>
      <c r="D48" s="11"/>
      <c r="E48" s="9"/>
      <c r="F48" s="13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9"/>
      <c r="B49" s="9"/>
      <c r="C49" s="10"/>
      <c r="D49" s="11"/>
      <c r="E49" s="9"/>
      <c r="F49" s="13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9"/>
      <c r="B50" s="9"/>
      <c r="C50" s="10"/>
      <c r="D50" s="11"/>
      <c r="E50" s="9"/>
      <c r="F50" s="13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9"/>
      <c r="B51" s="9"/>
      <c r="C51" s="10"/>
      <c r="D51" s="11"/>
      <c r="E51" s="9"/>
      <c r="F51" s="13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9"/>
      <c r="B52" s="9"/>
      <c r="C52" s="10"/>
      <c r="D52" s="11"/>
      <c r="E52" s="9"/>
      <c r="F52" s="13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9"/>
      <c r="B53" s="9"/>
      <c r="C53" s="10"/>
      <c r="D53" s="11"/>
      <c r="E53" s="9"/>
      <c r="F53" s="13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9"/>
      <c r="B54" s="9"/>
      <c r="C54" s="10"/>
      <c r="D54" s="11"/>
      <c r="E54" s="9"/>
      <c r="F54" s="13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9"/>
      <c r="B55" s="9"/>
      <c r="C55" s="10"/>
      <c r="D55" s="11"/>
      <c r="E55" s="9"/>
      <c r="F55" s="13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9</v>
      </c>
      <c r="D7" s="7" t="s">
        <v>29</v>
      </c>
    </row>
    <row r="8" customFormat="false" ht="24" hidden="false" customHeight="true" outlineLevel="0" collapsed="false">
      <c r="A8" s="9" t="s">
        <v>32</v>
      </c>
      <c r="B8" s="9" t="s">
        <v>49</v>
      </c>
      <c r="C8" s="12" t="n">
        <f aca="false">IF(A8="","",SUMIFS(Documentos!$G$8:$G$35,Documentos!$B$8:$B$35,A8))</f>
        <v>600</v>
      </c>
      <c r="D8" s="14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9" t="s">
        <v>35</v>
      </c>
      <c r="B9" s="9" t="s">
        <v>50</v>
      </c>
      <c r="C9" s="12" t="n">
        <f aca="false">IF(A9="","",SUMIFS(Documentos!$G$8:$G$35,Documentos!$B$8:$B$35,A9))</f>
        <v>500</v>
      </c>
      <c r="D9" s="14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9"/>
      <c r="B10" s="9"/>
      <c r="C10" s="12" t="str">
        <f aca="false">IF(A10="","",SUMIFS(Documentos!$G$8:$G$35,Documentos!$B$8:$B$35,A10))</f>
        <v/>
      </c>
      <c r="D10" s="14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9"/>
      <c r="B11" s="9"/>
      <c r="C11" s="12" t="str">
        <f aca="false">IF(A11="","",SUMIFS(Documentos!$G$8:$G$35,Documentos!$B$8:$B$35,A11))</f>
        <v/>
      </c>
      <c r="D11" s="14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9"/>
      <c r="B12" s="9"/>
      <c r="C12" s="12" t="str">
        <f aca="false">IF(A12="","",SUMIFS(Documentos!$G$8:$G$35,Documentos!$B$8:$B$35,A12))</f>
        <v/>
      </c>
      <c r="D12" s="14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9"/>
      <c r="B13" s="9"/>
      <c r="C13" s="12" t="str">
        <f aca="false">IF(A13="","",SUMIFS(Documentos!$G$8:$G$35,Documentos!$B$8:$B$35,A13))</f>
        <v/>
      </c>
      <c r="D13" s="14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9"/>
      <c r="B14" s="9"/>
      <c r="C14" s="12" t="str">
        <f aca="false">IF(A14="","",SUMIFS(Documentos!$G$8:$G$35,Documentos!$B$8:$B$35,A14))</f>
        <v/>
      </c>
      <c r="D14" s="14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9"/>
      <c r="B15" s="9"/>
      <c r="C15" s="12" t="str">
        <f aca="false">IF(A15="","",SUMIFS(Documentos!$G$8:$G$35,Documentos!$B$8:$B$35,A15))</f>
        <v/>
      </c>
      <c r="D15" s="14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9"/>
      <c r="B16" s="9"/>
      <c r="C16" s="12" t="str">
        <f aca="false">IF(A16="","",SUMIFS(Documentos!$G$8:$G$35,Documentos!$B$8:$B$35,A16))</f>
        <v/>
      </c>
      <c r="D16" s="14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9"/>
      <c r="B17" s="9"/>
      <c r="C17" s="12" t="str">
        <f aca="false">IF(A17="","",SUMIFS(Documentos!$G$8:$G$35,Documentos!$B$8:$B$35,A17))</f>
        <v/>
      </c>
      <c r="D17" s="14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9"/>
      <c r="B18" s="9"/>
      <c r="C18" s="12" t="str">
        <f aca="false">IF(A18="","",SUMIFS(Documentos!$G$8:$G$35,Documentos!$B$8:$B$35,A18))</f>
        <v/>
      </c>
      <c r="D18" s="14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9"/>
      <c r="B19" s="9"/>
      <c r="C19" s="12" t="str">
        <f aca="false">IF(A19="","",SUMIFS(Documentos!$G$8:$G$35,Documentos!$B$8:$B$35,A19))</f>
        <v/>
      </c>
      <c r="D19" s="14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9"/>
      <c r="B20" s="9"/>
      <c r="C20" s="12" t="str">
        <f aca="false">IF(A20="","",SUMIFS(Documentos!$G$8:$G$35,Documentos!$B$8:$B$35,A20))</f>
        <v/>
      </c>
      <c r="D20" s="14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9"/>
      <c r="B21" s="9"/>
      <c r="C21" s="12" t="str">
        <f aca="false">IF(A21="","",SUMIFS(Documentos!$G$8:$G$35,Documentos!$B$8:$B$35,A21))</f>
        <v/>
      </c>
      <c r="D21" s="14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9"/>
      <c r="B22" s="9"/>
      <c r="C22" s="12" t="str">
        <f aca="false">IF(A22="","",SUMIFS(Documentos!$G$8:$G$35,Documentos!$B$8:$B$35,A22))</f>
        <v/>
      </c>
      <c r="D22" s="14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9"/>
      <c r="B23" s="9"/>
      <c r="C23" s="12" t="str">
        <f aca="false">IF(A23="","",SUMIFS(Documentos!$G$8:$G$35,Documentos!$B$8:$B$35,A23))</f>
        <v/>
      </c>
      <c r="D23" s="14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9"/>
      <c r="B24" s="9"/>
      <c r="C24" s="12" t="str">
        <f aca="false">IF(A24="","",SUMIFS(Documentos!$G$8:$G$35,Documentos!$B$8:$B$35,A24))</f>
        <v/>
      </c>
      <c r="D24" s="14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9"/>
      <c r="B25" s="9"/>
      <c r="C25" s="12" t="str">
        <f aca="false">IF(A25="","",SUMIFS(Documentos!$G$8:$G$35,Documentos!$B$8:$B$35,A25))</f>
        <v/>
      </c>
      <c r="D25" s="14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9"/>
      <c r="B26" s="9"/>
      <c r="C26" s="12" t="str">
        <f aca="false">IF(A26="","",SUMIFS(Documentos!$G$8:$G$35,Documentos!$B$8:$B$35,A26))</f>
        <v/>
      </c>
      <c r="D26" s="14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9"/>
      <c r="B27" s="9"/>
      <c r="C27" s="12" t="str">
        <f aca="false">IF(A27="","",SUMIFS(Documentos!$G$8:$G$35,Documentos!$B$8:$B$35,A27))</f>
        <v/>
      </c>
      <c r="D27" s="14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9"/>
      <c r="B28" s="9"/>
      <c r="C28" s="12" t="str">
        <f aca="false">IF(A28="","",SUMIFS(Documentos!$G$8:$G$35,Documentos!$B$8:$B$35,A28))</f>
        <v/>
      </c>
      <c r="D28" s="14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9"/>
      <c r="B29" s="9"/>
      <c r="C29" s="12" t="str">
        <f aca="false">IF(A29="","",SUMIFS(Documentos!$G$8:$G$35,Documentos!$B$8:$B$35,A29))</f>
        <v/>
      </c>
      <c r="D29" s="14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9"/>
      <c r="B30" s="9"/>
      <c r="C30" s="12" t="str">
        <f aca="false">IF(A30="","",SUMIFS(Documentos!$G$8:$G$35,Documentos!$B$8:$B$35,A30))</f>
        <v/>
      </c>
      <c r="D30" s="14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9"/>
      <c r="B31" s="9"/>
      <c r="C31" s="12" t="str">
        <f aca="false">IF(A31="","",SUMIFS(Documentos!$G$8:$G$35,Documentos!$B$8:$B$35,A31))</f>
        <v/>
      </c>
      <c r="D31" s="14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9"/>
      <c r="B32" s="9"/>
      <c r="C32" s="12" t="str">
        <f aca="false">IF(A32="","",SUMIFS(Documentos!$G$8:$G$35,Documentos!$B$8:$B$35,A32))</f>
        <v/>
      </c>
      <c r="D32" s="14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9"/>
      <c r="B33" s="9"/>
      <c r="C33" s="12" t="str">
        <f aca="false">IF(A33="","",SUMIFS(Documentos!$G$8:$G$35,Documentos!$B$8:$B$35,A33))</f>
        <v/>
      </c>
      <c r="D33" s="14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9"/>
      <c r="B34" s="9"/>
      <c r="C34" s="12" t="str">
        <f aca="false">IF(A34="","",SUMIFS(Documentos!$G$8:$G$35,Documentos!$B$8:$B$35,A34))</f>
        <v/>
      </c>
      <c r="D34" s="14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9"/>
      <c r="B35" s="9"/>
      <c r="C35" s="12" t="str">
        <f aca="false">IF(A35="","",SUMIFS(Documentos!$G$8:$G$35,Documentos!$B$8:$B$35,A35))</f>
        <v/>
      </c>
      <c r="D35" s="14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7" t="s">
        <v>52</v>
      </c>
    </row>
    <row r="6" customFormat="false" ht="40" hidden="false" customHeight="true" outlineLevel="0" collapsed="false">
      <c r="A6" s="1" t="n">
        <v>2</v>
      </c>
      <c r="B6" s="17" t="s">
        <v>53</v>
      </c>
    </row>
    <row r="7" customFormat="false" ht="40" hidden="false" customHeight="true" outlineLevel="0" collapsed="false">
      <c r="A7" s="1" t="n">
        <v>3</v>
      </c>
      <c r="B7" s="17" t="s">
        <v>54</v>
      </c>
    </row>
    <row r="8" customFormat="false" ht="40" hidden="false" customHeight="true" outlineLevel="0" collapsed="false">
      <c r="A8" s="1" t="n">
        <v>4</v>
      </c>
      <c r="B8" s="17" t="s">
        <v>55</v>
      </c>
    </row>
    <row r="9" customFormat="false" ht="40" hidden="false" customHeight="true" outlineLevel="0" collapsed="false">
      <c r="A9" s="1" t="n">
        <v>5</v>
      </c>
      <c r="B9" s="17" t="s">
        <v>56</v>
      </c>
    </row>
    <row r="10" customFormat="false" ht="40" hidden="false" customHeight="true" outlineLevel="0" collapsed="false">
      <c r="A10" s="1" t="n">
        <v>6</v>
      </c>
      <c r="B10" s="17" t="s">
        <v>57</v>
      </c>
    </row>
    <row r="11" customFormat="false" ht="40" hidden="false" customHeight="true" outlineLevel="0" collapsed="false">
      <c r="A11" s="1" t="n">
        <v>7</v>
      </c>
      <c r="B11" s="17" t="s">
        <v>58</v>
      </c>
    </row>
    <row r="12" customFormat="false" ht="40" hidden="false" customHeight="true" outlineLevel="0" collapsed="false">
      <c r="A12" s="1" t="n">
        <v>8</v>
      </c>
      <c r="B12" s="17" t="s">
        <v>59</v>
      </c>
    </row>
    <row r="13" customFormat="false" ht="40" hidden="false" customHeight="true" outlineLevel="0" collapsed="false">
      <c r="A13" s="1" t="n">
        <v>9</v>
      </c>
      <c r="B13" s="17" t="s">
        <v>60</v>
      </c>
    </row>
    <row r="14" customFormat="false" ht="40" hidden="false" customHeight="true" outlineLevel="0" collapsed="false">
      <c r="A14" s="1" t="n">
        <v>10</v>
      </c>
      <c r="B14" s="17" t="s">
        <v>61</v>
      </c>
    </row>
    <row r="15" customFormat="false" ht="40" hidden="false" customHeight="true" outlineLevel="0" collapsed="false">
      <c r="A15" s="1" t="n">
        <v>11</v>
      </c>
      <c r="B15" s="17" t="s">
        <v>62</v>
      </c>
    </row>
    <row r="16" customFormat="false" ht="40" hidden="false" customHeight="true" outlineLevel="0" collapsed="false">
      <c r="A16" s="1" t="n">
        <v>12</v>
      </c>
      <c r="B16" s="17" t="s">
        <v>63</v>
      </c>
    </row>
    <row r="17" customFormat="false" ht="40" hidden="false" customHeight="true" outlineLevel="0" collapsed="false">
      <c r="A17" s="1" t="n">
        <v>13</v>
      </c>
      <c r="B17" s="17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