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sumen" sheetId="1" state="visible" r:id="rId3"/>
    <sheet name="Documentos" sheetId="2" state="visible" r:id="rId4"/>
    <sheet name="Cobros" sheetId="3" state="visible" r:id="rId5"/>
    <sheet name="Clientes" sheetId="4" state="visible" r:id="rId6"/>
    <sheet name="Instrucciones" sheetId="5" state="visible" r:id="rId7"/>
  </sheets>
  <definedNames>
    <definedName function="false" hidden="false" localSheetId="3" name="_xlnm.Print_Area" vbProcedure="false">Clientes!$A$1:$D$35</definedName>
    <definedName function="false" hidden="false" localSheetId="3" name="_xlnm.Print_Titles" vbProcedure="false">Clientes!$1:$7</definedName>
    <definedName function="false" hidden="false" localSheetId="2" name="_xlnm.Print_Area" vbProcedure="false">Cobros!$A$1:$F$55</definedName>
    <definedName function="false" hidden="false" localSheetId="2" name="_xlnm.Print_Titles" vbProcedure="false">Cobros!$1:$7</definedName>
    <definedName function="false" hidden="false" localSheetId="1" name="_xlnm.Print_Area" vbProcedure="false">Documentos!$A$1:$K$35</definedName>
    <definedName function="false" hidden="false" localSheetId="1" name="_xlnm.Print_Titles" vbProcedure="false">Documentos!$1:$7</definedName>
    <definedName function="false" hidden="false" localSheetId="4" name="_xlnm.Print_Area" vbProcedure="false">Instrucciones!$A$1:$B$19</definedName>
    <definedName function="false" hidden="false" localSheetId="0" name="_xlnm.Print_Area" vbProcedure="false">Resumen!$A$1:$F$29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<sst xmlns="http://schemas.openxmlformats.org/spreadsheetml/2006/main" count="77" uniqueCount="65">
  <si>
    <t xml:space="preserve">Cobros por cuotas pactadas</t>
  </si>
  <si>
    <t xml:space="preserve">Fecha de corte</t>
  </si>
  <si>
    <t xml:space="preserve">Moneda del libro</t>
  </si>
  <si>
    <t xml:space="preserve">UM</t>
  </si>
  <si>
    <t xml:space="preserve">Saldo pendiente</t>
  </si>
  <si>
    <t xml:space="preserve">Abonos hasta corte</t>
  </si>
  <si>
    <t xml:space="preserve">Documentos a revisar</t>
  </si>
  <si>
    <t xml:space="preserve">Cobros a revisar</t>
  </si>
  <si>
    <t xml:space="preserve">Antigüedad</t>
  </si>
  <si>
    <t xml:space="preserve">Saldo</t>
  </si>
  <si>
    <t xml:space="preserve">Al día</t>
  </si>
  <si>
    <t xml:space="preserve">Clientes a revisar</t>
  </si>
  <si>
    <t xml:space="preserve">1–30 días</t>
  </si>
  <si>
    <t xml:space="preserve">31–60 días</t>
  </si>
  <si>
    <t xml:space="preserve">61–90 días</t>
  </si>
  <si>
    <t xml:space="preserve">Más de 90 días</t>
  </si>
  <si>
    <t xml:space="preserve">Comprobar antes de interpretar</t>
  </si>
  <si>
    <t xml:space="preserve">Ejemplo ficticio. UM = unidad monetaria. Una moneda por libro.</t>
  </si>
  <si>
    <t xml:space="preserve">Los saldos negativos se muestran: revisa los abonos en exceso.</t>
  </si>
  <si>
    <t xml:space="preserve">Documentos y saldo a la fecha de corte</t>
  </si>
  <si>
    <t xml:space="preserve">ID documento</t>
  </si>
  <si>
    <t xml:space="preserve">ID cliente</t>
  </si>
  <si>
    <t xml:space="preserve">Emisión</t>
  </si>
  <si>
    <t xml:space="preserve">Vencimiento</t>
  </si>
  <si>
    <t xml:space="preserve">Importe</t>
  </si>
  <si>
    <t xml:space="preserve">Cobrado al corte</t>
  </si>
  <si>
    <t xml:space="preserve">Saldo al corte</t>
  </si>
  <si>
    <t xml:space="preserve">Días vencido</t>
  </si>
  <si>
    <t xml:space="preserve">Tramo</t>
  </si>
  <si>
    <t xml:space="preserve">Revisión</t>
  </si>
  <si>
    <t xml:space="preserve">Plan / cuota</t>
  </si>
  <si>
    <t xml:space="preserve">F-001</t>
  </si>
  <si>
    <t xml:space="preserve">C-001</t>
  </si>
  <si>
    <t xml:space="preserve">Plan A / 1 de 3</t>
  </si>
  <si>
    <t xml:space="preserve">F-002</t>
  </si>
  <si>
    <t xml:space="preserve">C-002</t>
  </si>
  <si>
    <t xml:space="preserve">F-003</t>
  </si>
  <si>
    <t xml:space="preserve">Abonos recibidos por documento</t>
  </si>
  <si>
    <t xml:space="preserve">ID abono</t>
  </si>
  <si>
    <t xml:space="preserve">Fecha abono</t>
  </si>
  <si>
    <t xml:space="preserve">Referencia</t>
  </si>
  <si>
    <t xml:space="preserve">P-001</t>
  </si>
  <si>
    <t xml:space="preserve">Transferencia de ejemplo</t>
  </si>
  <si>
    <t xml:space="preserve">P-002</t>
  </si>
  <si>
    <t xml:space="preserve">Pago completo de ejemplo</t>
  </si>
  <si>
    <t xml:space="preserve">P-003</t>
  </si>
  <si>
    <t xml:space="preserve">Abono posterior al corte</t>
  </si>
  <si>
    <t xml:space="preserve">Clientes y saldo pendiente</t>
  </si>
  <si>
    <t xml:space="preserve">Nombre</t>
  </si>
  <si>
    <t xml:space="preserve">Cliente Ejemplo Norte</t>
  </si>
  <si>
    <t xml:space="preserve">Cliente Ejemplo Sur</t>
  </si>
  <si>
    <t xml:space="preserve">Cómo utilizar este archivo</t>
  </si>
  <si>
    <t xml:space="preserve">Registrar cada cuota como un documento independiente con vencimiento e identificador propios.</t>
  </si>
  <si>
    <t xml:space="preserve">Datos ficticios originales. Sustituye o borra únicamente las entradas azules antes de trabajar.</t>
  </si>
  <si>
    <t xml:space="preserve">Mantén una moneda por libro. UM es una etiqueta: no convierte importes. Cambia la fecha de corte en Resumen B5.</t>
  </si>
  <si>
    <t xml:space="preserve">Registra clientes con ID único. Cada documento necesita su propio ID y el ID del cliente existente.</t>
  </si>
  <si>
    <t xml:space="preserve">Cada pago tiene ID único y referencia al documento. Se permiten varios abonos parciales del mismo documento.</t>
  </si>
  <si>
    <t xml:space="preserve">La cartera excluye documentos emitidos después del corte y abonos posteriores al corte.</t>
  </si>
  <si>
    <t xml:space="preserve">Días vencidos = máximo entre cero y corte menos vencimiento, cuando queda saldo positivo.</t>
  </si>
  <si>
    <t xml:space="preserve">Los tramos son 0, 1–30, 31–60, 61–90 y más de 90 días. Un saldo negativo requiere revisión.</t>
  </si>
  <si>
    <t xml:space="preserve">Corrige todas las alertas antes de usar los totales: pueden existir registros omitidos, duplicados o inválidos.</t>
  </si>
  <si>
    <t xml:space="preserve">Capacidad: 28 clientes y documentos, 48 abonos. Usa las filas azules reservadas; fuera de ellas amplía TODOS los rangos.</t>
  </si>
  <si>
    <t xml:space="preserve">Una cuota por documento. Divide el importe original sin duplicarlo como factura adicional.</t>
  </si>
  <si>
    <t xml:space="preserve">No admite varias monedas, notas de crédito ni intereses automáticos. No es un sistema de emisión fiscal.</t>
  </si>
  <si>
    <t xml:space="preserve">PDF: muestra del archivo. Tras editar, exporta tu propio PDF y revisa qué clientes contiene.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</si>
</sst>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.00;\(#,##0.00\);\—"/>
  </numFmts>
  <fonts count="11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A1A2E"/>
      <name val="Arial"/>
      <family val="0"/>
      <charset val="1"/>
    </font>
    <font>
      <b val="true"/>
      <sz val="16"/>
      <color rgb="FF4A386B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8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5DB"/>
        <bgColor rgb="FFFCE7E7"/>
      </patternFill>
    </fill>
    <fill>
      <patternFill patternType="solid">
        <fgColor rgb="FF4A386B"/>
        <bgColor rgb="FF33330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4A386B"/>
      </bottom>
      <diagonal/>
    </border>
    <border diagonalUp="false" diagonalDown="false">
      <left style="thin">
        <color rgb="FFE8E4DF"/>
      </left>
      <right style="thin">
        <color rgb="FFE8E4DF"/>
      </right>
      <top style="thin">
        <color rgb="FFE8E4DF"/>
      </top>
      <bottom style="thin">
        <color rgb="FFE8E4DF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2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0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4">
    <dxf>
      <font>
        <b val="1"/>
        <color rgb="FFA32020"/>
      </font>
      <fill>
        <patternFill>
          <bgColor rgb="FFFCE7E7"/>
        </patternFill>
      </fill>
    </dxf>
    <dxf>
      <font>
        <b val="1"/>
        <color rgb="FFA32020"/>
      </font>
      <fill>
        <patternFill>
          <bgColor rgb="FFFCE7E7"/>
        </patternFill>
      </fill>
    </dxf>
    <dxf>
      <font>
        <b val="1"/>
        <color rgb="FFA32020"/>
      </font>
      <fill>
        <patternFill>
          <bgColor rgb="FFFCE7E7"/>
        </patternFill>
      </fill>
    </dxf>
    <dxf>
      <font>
        <b val="1"/>
        <color rgb="FFA32020"/>
      </font>
      <fill>
        <patternFill>
          <bgColor rgb="FFFCE7E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DB"/>
      <rgbColor rgb="FFCCFFFF"/>
      <rgbColor rgb="FF660066"/>
      <rgbColor rgb="FFFF8080"/>
      <rgbColor rgb="FF0066CC"/>
      <rgbColor rgb="FFE8E4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7E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A32020"/>
      <rgbColor rgb="FF993366"/>
      <rgbColor rgb="FF4A386B"/>
      <rgbColor rgb="FF1A1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3" topLeftCell="A1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2"/>
    <col collapsed="false" customWidth="true" hidden="false" outlineLevel="0" max="3" min="3" style="0" width="4"/>
    <col collapsed="false" customWidth="true" hidden="false" outlineLevel="0" max="4" min="4" style="0" width="29"/>
    <col collapsed="false" customWidth="true" hidden="false" outlineLevel="0" max="5" min="5" style="0" width="20"/>
    <col collapsed="false" customWidth="true" hidden="false" outlineLevel="0" max="6" min="6" style="0" width="18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</row>
    <row r="2" customFormat="false" ht="32" hidden="false" customHeight="true" outlineLevel="0" collapsed="false">
      <c r="A2" s="2" t="s">
        <v>0</v>
      </c>
      <c r="B2" s="1"/>
      <c r="C2" s="1"/>
      <c r="D2" s="1"/>
      <c r="E2" s="1"/>
      <c r="F2" s="1"/>
    </row>
    <row r="3" customFormat="false" ht="24" hidden="false" customHeight="true" outlineLevel="0" collapsed="false">
      <c r="A3" s="3"/>
      <c r="B3" s="3"/>
      <c r="C3" s="3"/>
      <c r="D3" s="3"/>
      <c r="E3" s="3"/>
      <c r="F3" s="3"/>
    </row>
    <row r="4" customFormat="false" ht="24" hidden="false" customHeight="true" outlineLevel="0" collapsed="false">
      <c r="A4" s="1"/>
      <c r="B4" s="1"/>
      <c r="C4" s="1"/>
      <c r="D4" s="1"/>
      <c r="E4" s="1"/>
      <c r="F4" s="1"/>
    </row>
    <row r="5" customFormat="false" ht="24" hidden="false" customHeight="true" outlineLevel="0" collapsed="false">
      <c r="A5" s="1" t="s">
        <v>1</v>
      </c>
      <c r="B5" s="4" t="n">
        <v>46292</v>
      </c>
      <c r="C5" s="1"/>
      <c r="D5" s="1" t="s">
        <v>2</v>
      </c>
      <c r="E5" s="5" t="s">
        <v>3</v>
      </c>
      <c r="F5" s="1"/>
    </row>
    <row r="6" customFormat="false" ht="24" hidden="false" customHeight="true" outlineLevel="0" collapsed="false">
      <c r="A6" s="1"/>
      <c r="B6" s="1"/>
      <c r="C6" s="1"/>
      <c r="D6" s="1"/>
      <c r="E6" s="1"/>
      <c r="F6" s="1"/>
    </row>
    <row r="7" customFormat="false" ht="24" hidden="false" customHeight="true" outlineLevel="0" collapsed="false">
      <c r="A7" s="1" t="s">
        <v>4</v>
      </c>
      <c r="B7" s="6" t="n">
        <f aca="false">SUM(Documentos!G8:G35)</f>
        <v>1100</v>
      </c>
      <c r="C7" s="1"/>
      <c r="D7" s="1" t="s">
        <v>5</v>
      </c>
      <c r="E7" s="6" t="n">
        <f aca="false">SUM(Documentos!F8:F35)</f>
        <v>650</v>
      </c>
      <c r="F7" s="1"/>
    </row>
    <row r="8" customFormat="false" ht="24" hidden="false" customHeight="true" outlineLevel="0" collapsed="false">
      <c r="A8" s="1"/>
      <c r="B8" s="1"/>
      <c r="C8" s="1"/>
      <c r="D8" s="1"/>
      <c r="E8" s="1"/>
      <c r="F8" s="1"/>
    </row>
    <row r="9" customFormat="false" ht="24" hidden="false" customHeight="true" outlineLevel="0" collapsed="false">
      <c r="A9" s="1"/>
      <c r="B9" s="1"/>
      <c r="C9" s="1"/>
      <c r="D9" s="1"/>
      <c r="E9" s="1"/>
      <c r="F9" s="1"/>
    </row>
    <row r="10" customFormat="false" ht="24" hidden="false" customHeight="true" outlineLevel="0" collapsed="false">
      <c r="A10" s="1"/>
      <c r="B10" s="1"/>
      <c r="C10" s="1"/>
      <c r="D10" s="1" t="s">
        <v>6</v>
      </c>
      <c r="E10" s="1" t="n">
        <f aca="false">COUNTIFS(Documentos!J8:J35,"REVISAR*")</f>
        <v>0</v>
      </c>
      <c r="F10" s="1"/>
    </row>
    <row r="11" customFormat="false" ht="24" hidden="false" customHeight="true" outlineLevel="0" collapsed="false">
      <c r="A11" s="1"/>
      <c r="B11" s="1"/>
      <c r="C11" s="1"/>
      <c r="D11" s="1"/>
      <c r="E11" s="1"/>
      <c r="F11" s="1"/>
    </row>
    <row r="12" customFormat="false" ht="24" hidden="false" customHeight="true" outlineLevel="0" collapsed="false">
      <c r="A12" s="1"/>
      <c r="B12" s="1"/>
      <c r="C12" s="1"/>
      <c r="D12" s="1" t="s">
        <v>7</v>
      </c>
      <c r="E12" s="1" t="n">
        <f aca="false">COUNTIFS(Cobros!F8:F55,"REVISAR*")</f>
        <v>0</v>
      </c>
      <c r="F12" s="1"/>
    </row>
    <row r="13" customFormat="false" ht="36" hidden="false" customHeight="true" outlineLevel="0" collapsed="false">
      <c r="A13" s="7" t="s">
        <v>8</v>
      </c>
      <c r="B13" s="7" t="s">
        <v>9</v>
      </c>
      <c r="C13" s="1"/>
      <c r="D13" s="1"/>
      <c r="E13" s="1"/>
      <c r="F13" s="1"/>
    </row>
    <row r="14" customFormat="false" ht="24" hidden="false" customHeight="true" outlineLevel="0" collapsed="false">
      <c r="A14" s="1" t="s">
        <v>10</v>
      </c>
      <c r="B14" s="6" t="n">
        <f aca="false">SUMIFS(Documentos!G8:G35,Documentos!I8:I35,A14)</f>
        <v>500</v>
      </c>
      <c r="C14" s="1"/>
      <c r="D14" s="1" t="s">
        <v>11</v>
      </c>
      <c r="E14" s="1" t="n">
        <f aca="false">COUNTIFS(Clientes!D8:D35,"REVISAR*")</f>
        <v>0</v>
      </c>
      <c r="F14" s="1"/>
    </row>
    <row r="15" customFormat="false" ht="24" hidden="false" customHeight="true" outlineLevel="0" collapsed="false">
      <c r="A15" s="1" t="s">
        <v>12</v>
      </c>
      <c r="B15" s="6" t="n">
        <f aca="false">SUMIFS(Documentos!G8:G35,Documentos!I8:I35,A15)</f>
        <v>0</v>
      </c>
      <c r="C15" s="1"/>
      <c r="D15" s="1"/>
      <c r="E15" s="1"/>
      <c r="F15" s="1"/>
    </row>
    <row r="16" customFormat="false" ht="24" hidden="false" customHeight="true" outlineLevel="0" collapsed="false">
      <c r="A16" s="1" t="s">
        <v>13</v>
      </c>
      <c r="B16" s="6" t="n">
        <f aca="false">SUMIFS(Documentos!G8:G35,Documentos!I8:I35,A16)</f>
        <v>600</v>
      </c>
      <c r="C16" s="1"/>
      <c r="D16" s="1"/>
      <c r="E16" s="1"/>
      <c r="F16" s="1"/>
    </row>
    <row r="17" customFormat="false" ht="24" hidden="false" customHeight="true" outlineLevel="0" collapsed="false">
      <c r="A17" s="1" t="s">
        <v>14</v>
      </c>
      <c r="B17" s="6" t="n">
        <f aca="false">SUMIFS(Documentos!G8:G35,Documentos!I8:I35,A17)</f>
        <v>0</v>
      </c>
      <c r="C17" s="1"/>
      <c r="D17" s="1"/>
      <c r="E17" s="1"/>
      <c r="F17" s="1"/>
    </row>
    <row r="18" customFormat="false" ht="24" hidden="false" customHeight="true" outlineLevel="0" collapsed="false">
      <c r="A18" s="1" t="s">
        <v>15</v>
      </c>
      <c r="B18" s="6" t="n">
        <f aca="false">SUMIFS(Documentos!G8:G35,Documentos!I8:I35,A18)</f>
        <v>0</v>
      </c>
      <c r="C18" s="1"/>
      <c r="D18" s="1"/>
      <c r="E18" s="1"/>
      <c r="F18" s="1"/>
    </row>
    <row r="19" customFormat="false" ht="24" hidden="false" customHeight="true" outlineLevel="0" collapsed="false">
      <c r="A19" s="1"/>
      <c r="B19" s="1"/>
      <c r="C19" s="1"/>
      <c r="D19" s="1"/>
      <c r="E19" s="1"/>
      <c r="F19" s="1"/>
    </row>
    <row r="20" customFormat="false" ht="24" hidden="false" customHeight="true" outlineLevel="0" collapsed="false">
      <c r="A20" s="1"/>
      <c r="B20" s="1"/>
      <c r="C20" s="1"/>
      <c r="D20" s="1"/>
      <c r="E20" s="1"/>
      <c r="F20" s="1"/>
    </row>
    <row r="21" customFormat="false" ht="24" hidden="false" customHeight="true" outlineLevel="0" collapsed="false">
      <c r="A21" s="1"/>
      <c r="B21" s="1"/>
      <c r="C21" s="1"/>
      <c r="D21" s="1"/>
      <c r="E21" s="1"/>
      <c r="F21" s="1"/>
    </row>
    <row r="22" customFormat="false" ht="24" hidden="false" customHeight="true" outlineLevel="0" collapsed="false">
      <c r="A22" s="1"/>
      <c r="B22" s="1"/>
      <c r="C22" s="1"/>
      <c r="D22" s="1"/>
      <c r="E22" s="1"/>
      <c r="F22" s="1"/>
    </row>
    <row r="23" customFormat="false" ht="24" hidden="false" customHeight="true" outlineLevel="0" collapsed="false">
      <c r="A23" s="1"/>
      <c r="B23" s="1"/>
      <c r="C23" s="1"/>
      <c r="D23" s="1"/>
      <c r="E23" s="1"/>
      <c r="F23" s="1"/>
    </row>
    <row r="24" customFormat="false" ht="24" hidden="false" customHeight="true" outlineLevel="0" collapsed="false">
      <c r="A24" s="1" t="s">
        <v>16</v>
      </c>
      <c r="B24" s="1"/>
      <c r="C24" s="1"/>
      <c r="D24" s="1"/>
      <c r="E24" s="1"/>
      <c r="F24" s="1"/>
    </row>
    <row r="25" customFormat="false" ht="24" hidden="false" customHeight="true" outlineLevel="0" collapsed="false">
      <c r="A25" s="1"/>
      <c r="B25" s="8" t="str">
        <f aca="false">IF(OR(NOT(ISNUMBER(B5)),B5&lt;=0),"REVISAR fecha de corte",IF(SUM(E10,E12,E14)&gt;0,"REVISAR registros","Registros sin alertas"))</f>
        <v>Registros sin alertas</v>
      </c>
      <c r="C25" s="1"/>
      <c r="D25" s="1"/>
      <c r="E25" s="1"/>
      <c r="F25" s="1"/>
    </row>
    <row r="26" customFormat="false" ht="24" hidden="false" customHeight="true" outlineLevel="0" collapsed="false">
      <c r="A26" s="1"/>
      <c r="B26" s="1"/>
      <c r="C26" s="1"/>
      <c r="D26" s="1"/>
      <c r="E26" s="1"/>
      <c r="F26" s="1"/>
    </row>
    <row r="27" customFormat="false" ht="24" hidden="false" customHeight="true" outlineLevel="0" collapsed="false">
      <c r="A27" s="1" t="s">
        <v>17</v>
      </c>
      <c r="B27" s="1"/>
      <c r="C27" s="1"/>
      <c r="D27" s="1"/>
      <c r="E27" s="1"/>
      <c r="F27" s="1"/>
    </row>
    <row r="28" customFormat="false" ht="24" hidden="false" customHeight="true" outlineLevel="0" collapsed="false">
      <c r="A28" s="1" t="s">
        <v>18</v>
      </c>
      <c r="B28" s="1"/>
      <c r="C28" s="1"/>
      <c r="D28" s="1"/>
      <c r="E28" s="1"/>
      <c r="F28" s="1"/>
    </row>
    <row r="29" customFormat="false" ht="24" hidden="false" customHeight="true" outlineLevel="0" collapsed="false">
      <c r="A29" s="1"/>
      <c r="B29" s="1"/>
      <c r="C29" s="1"/>
      <c r="D29" s="1"/>
      <c r="E29" s="1"/>
      <c r="F29" s="1"/>
    </row>
  </sheetData>
  <conditionalFormatting sqref="B25">
    <cfRule type="containsText" priority="2" operator="containsText" aboveAverage="0" equalAverage="0" bottom="0" percent="0" rank="0" text="REVISAR" dxfId="0">
      <formula>NOT(ISERROR(SEARCH("REVISAR",B25)))</formula>
    </cfRule>
  </conditionalFormatting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16"/>
    <col collapsed="false" customWidth="true" hidden="false" outlineLevel="0" max="4" min="3" style="0" width="15"/>
    <col collapsed="false" customWidth="true" hidden="false" outlineLevel="0" max="8" min="5" style="0" width="18"/>
    <col collapsed="false" customWidth="true" hidden="false" outlineLevel="0" max="11" min="9" style="0" width="23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32" hidden="false" customHeight="true" outlineLevel="0" collapsed="false">
      <c r="A2" s="2" t="s">
        <v>19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customFormat="false" ht="2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24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customFormat="false" ht="24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customFormat="false" ht="24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customFormat="false" ht="36" hidden="false" customHeight="true" outlineLevel="0" collapsed="false">
      <c r="A7" s="7" t="s">
        <v>20</v>
      </c>
      <c r="B7" s="7" t="s">
        <v>21</v>
      </c>
      <c r="C7" s="7" t="s">
        <v>22</v>
      </c>
      <c r="D7" s="7" t="s">
        <v>23</v>
      </c>
      <c r="E7" s="7" t="s">
        <v>24</v>
      </c>
      <c r="F7" s="7" t="s">
        <v>25</v>
      </c>
      <c r="G7" s="7" t="s">
        <v>26</v>
      </c>
      <c r="H7" s="7" t="s">
        <v>27</v>
      </c>
      <c r="I7" s="7" t="s">
        <v>28</v>
      </c>
      <c r="J7" s="7" t="s">
        <v>29</v>
      </c>
      <c r="K7" s="7" t="s">
        <v>30</v>
      </c>
    </row>
    <row r="8" customFormat="false" ht="24" hidden="false" customHeight="true" outlineLevel="0" collapsed="false">
      <c r="A8" s="9" t="s">
        <v>31</v>
      </c>
      <c r="B8" s="9" t="s">
        <v>32</v>
      </c>
      <c r="C8" s="10" t="n">
        <v>46235</v>
      </c>
      <c r="D8" s="10" t="n">
        <v>46254</v>
      </c>
      <c r="E8" s="11" t="n">
        <v>1000</v>
      </c>
      <c r="F8" s="12" t="n">
        <f aca="false">IF(A8="","",SUMIFS(Cobros!$D$8:$D$55,Cobros!$B$8:$B$55,A8,Cobros!$C$8:$C$55,"&lt;="&amp;Resumen!$B$5))</f>
        <v>400</v>
      </c>
      <c r="G8" s="12" t="n">
        <f aca="false">IF(A8="","",IF(C8&gt;Resumen!$B$5,0,E8-F8))</f>
        <v>600</v>
      </c>
      <c r="H8" s="13" t="n">
        <f aca="false">IF(A8="","",IF(G8&lt;=0,0,MAX(0,Resumen!$B$5-D8)))</f>
        <v>38</v>
      </c>
      <c r="I8" s="14" t="str">
        <f aca="false">IF(A8="","",IF(H8=0,"Al día",IF(H8&lt;=30,"1–30 días",IF(H8&lt;=60,"31–60 días",IF(H8&lt;=90,"61–90 días","Más de 90 días")))))</f>
        <v>31–60 días</v>
      </c>
      <c r="J8" s="15" t="str">
        <f aca="false">IF(COUNTA(A8:E8)=0,"",IF(OR(A8="",COUNTIFS($A$8:$A$35,A8)&lt;&gt;1,COUNTIFS(Clientes!$A$8:$A$35,B8)&lt;&gt;1,NOT(ISNUMBER(C8)),NOT(ISNUMBER(D8)),D8&lt;C8,NOT(ISNUMBER(E8)),E8&lt;0,G8&lt;0),"REVISAR documento","Correcto"))</f>
        <v>Correcto</v>
      </c>
      <c r="K8" s="16" t="s">
        <v>33</v>
      </c>
    </row>
    <row r="9" customFormat="false" ht="24" hidden="false" customHeight="true" outlineLevel="0" collapsed="false">
      <c r="A9" s="9" t="s">
        <v>34</v>
      </c>
      <c r="B9" s="9" t="s">
        <v>35</v>
      </c>
      <c r="C9" s="10" t="n">
        <v>46275</v>
      </c>
      <c r="D9" s="10" t="n">
        <v>46305</v>
      </c>
      <c r="E9" s="11" t="n">
        <v>500</v>
      </c>
      <c r="F9" s="12" t="n">
        <f aca="false">IF(A9="","",SUMIFS(Cobros!$D$8:$D$55,Cobros!$B$8:$B$55,A9,Cobros!$C$8:$C$55,"&lt;="&amp;Resumen!$B$5))</f>
        <v>0</v>
      </c>
      <c r="G9" s="12" t="n">
        <f aca="false">IF(A9="","",IF(C9&gt;Resumen!$B$5,0,E9-F9))</f>
        <v>500</v>
      </c>
      <c r="H9" s="13" t="n">
        <f aca="false">IF(A9="","",IF(G9&lt;=0,0,MAX(0,Resumen!$B$5-D9)))</f>
        <v>0</v>
      </c>
      <c r="I9" s="14" t="str">
        <f aca="false">IF(A9="","",IF(H9=0,"Al día",IF(H9&lt;=30,"1–30 días",IF(H9&lt;=60,"31–60 días",IF(H9&lt;=90,"61–90 días","Más de 90 días")))))</f>
        <v>Al día</v>
      </c>
      <c r="J9" s="15" t="str">
        <f aca="false">IF(COUNTA(A9:E9)=0,"",IF(OR(A9="",COUNTIFS($A$8:$A$35,A9)&lt;&gt;1,COUNTIFS(Clientes!$A$8:$A$35,B9)&lt;&gt;1,NOT(ISNUMBER(C9)),NOT(ISNUMBER(D9)),D9&lt;C9,NOT(ISNUMBER(E9)),E9&lt;0,G9&lt;0),"REVISAR documento","Correcto"))</f>
        <v>Correcto</v>
      </c>
      <c r="K9" s="16"/>
    </row>
    <row r="10" customFormat="false" ht="24" hidden="false" customHeight="true" outlineLevel="0" collapsed="false">
      <c r="A10" s="9" t="s">
        <v>36</v>
      </c>
      <c r="B10" s="9" t="s">
        <v>32</v>
      </c>
      <c r="C10" s="10" t="n">
        <v>46174</v>
      </c>
      <c r="D10" s="10" t="n">
        <v>46193</v>
      </c>
      <c r="E10" s="11" t="n">
        <v>250</v>
      </c>
      <c r="F10" s="12" t="n">
        <f aca="false">IF(A10="","",SUMIFS(Cobros!$D$8:$D$55,Cobros!$B$8:$B$55,A10,Cobros!$C$8:$C$55,"&lt;="&amp;Resumen!$B$5))</f>
        <v>250</v>
      </c>
      <c r="G10" s="12" t="n">
        <f aca="false">IF(A10="","",IF(C10&gt;Resumen!$B$5,0,E10-F10))</f>
        <v>0</v>
      </c>
      <c r="H10" s="13" t="n">
        <f aca="false">IF(A10="","",IF(G10&lt;=0,0,MAX(0,Resumen!$B$5-D10)))</f>
        <v>0</v>
      </c>
      <c r="I10" s="14" t="str">
        <f aca="false">IF(A10="","",IF(H10=0,"Al día",IF(H10&lt;=30,"1–30 días",IF(H10&lt;=60,"31–60 días",IF(H10&lt;=90,"61–90 días","Más de 90 días")))))</f>
        <v>Al día</v>
      </c>
      <c r="J10" s="15" t="str">
        <f aca="false">IF(COUNTA(A10:E10)=0,"",IF(OR(A10="",COUNTIFS($A$8:$A$35,A10)&lt;&gt;1,COUNTIFS(Clientes!$A$8:$A$35,B10)&lt;&gt;1,NOT(ISNUMBER(C10)),NOT(ISNUMBER(D10)),D10&lt;C10,NOT(ISNUMBER(E10)),E10&lt;0,G10&lt;0),"REVISAR documento","Correcto"))</f>
        <v>Correcto</v>
      </c>
      <c r="K10" s="16"/>
    </row>
    <row r="11" customFormat="false" ht="24" hidden="false" customHeight="true" outlineLevel="0" collapsed="false">
      <c r="A11" s="9"/>
      <c r="B11" s="9"/>
      <c r="C11" s="10"/>
      <c r="D11" s="10"/>
      <c r="E11" s="11"/>
      <c r="F11" s="12" t="str">
        <f aca="false">IF(A11="","",SUMIFS(Cobros!$D$8:$D$55,Cobros!$B$8:$B$55,A11,Cobros!$C$8:$C$55,"&lt;="&amp;Resumen!$B$5))</f>
        <v/>
      </c>
      <c r="G11" s="12" t="str">
        <f aca="false">IF(A11="","",IF(C11&gt;Resumen!$B$5,0,E11-F11))</f>
        <v/>
      </c>
      <c r="H11" s="13" t="str">
        <f aca="false">IF(A11="","",IF(G11&lt;=0,0,MAX(0,Resumen!$B$5-D11)))</f>
        <v/>
      </c>
      <c r="I11" s="14" t="str">
        <f aca="false">IF(A11="","",IF(H11=0,"Al día",IF(H11&lt;=30,"1–30 días",IF(H11&lt;=60,"31–60 días",IF(H11&lt;=90,"61–90 días","Más de 90 días")))))</f>
        <v/>
      </c>
      <c r="J11" s="15" t="str">
        <f aca="false">IF(COUNTA(A11:E11)=0,"",IF(OR(A11="",COUNTIFS($A$8:$A$35,A11)&lt;&gt;1,COUNTIFS(Clientes!$A$8:$A$35,B11)&lt;&gt;1,NOT(ISNUMBER(C11)),NOT(ISNUMBER(D11)),D11&lt;C11,NOT(ISNUMBER(E11)),E11&lt;0,G11&lt;0),"REVISAR documento","Correcto"))</f>
        <v/>
      </c>
      <c r="K11" s="16"/>
    </row>
    <row r="12" customFormat="false" ht="24" hidden="false" customHeight="true" outlineLevel="0" collapsed="false">
      <c r="A12" s="9"/>
      <c r="B12" s="9"/>
      <c r="C12" s="10"/>
      <c r="D12" s="10"/>
      <c r="E12" s="11"/>
      <c r="F12" s="12" t="str">
        <f aca="false">IF(A12="","",SUMIFS(Cobros!$D$8:$D$55,Cobros!$B$8:$B$55,A12,Cobros!$C$8:$C$55,"&lt;="&amp;Resumen!$B$5))</f>
        <v/>
      </c>
      <c r="G12" s="12" t="str">
        <f aca="false">IF(A12="","",IF(C12&gt;Resumen!$B$5,0,E12-F12))</f>
        <v/>
      </c>
      <c r="H12" s="13" t="str">
        <f aca="false">IF(A12="","",IF(G12&lt;=0,0,MAX(0,Resumen!$B$5-D12)))</f>
        <v/>
      </c>
      <c r="I12" s="14" t="str">
        <f aca="false">IF(A12="","",IF(H12=0,"Al día",IF(H12&lt;=30,"1–30 días",IF(H12&lt;=60,"31–60 días",IF(H12&lt;=90,"61–90 días","Más de 90 días")))))</f>
        <v/>
      </c>
      <c r="J12" s="15" t="str">
        <f aca="false">IF(COUNTA(A12:E12)=0,"",IF(OR(A12="",COUNTIFS($A$8:$A$35,A12)&lt;&gt;1,COUNTIFS(Clientes!$A$8:$A$35,B12)&lt;&gt;1,NOT(ISNUMBER(C12)),NOT(ISNUMBER(D12)),D12&lt;C12,NOT(ISNUMBER(E12)),E12&lt;0,G12&lt;0),"REVISAR documento","Correcto"))</f>
        <v/>
      </c>
      <c r="K12" s="16"/>
    </row>
    <row r="13" customFormat="false" ht="24" hidden="false" customHeight="true" outlineLevel="0" collapsed="false">
      <c r="A13" s="9"/>
      <c r="B13" s="9"/>
      <c r="C13" s="10"/>
      <c r="D13" s="10"/>
      <c r="E13" s="11"/>
      <c r="F13" s="12" t="str">
        <f aca="false">IF(A13="","",SUMIFS(Cobros!$D$8:$D$55,Cobros!$B$8:$B$55,A13,Cobros!$C$8:$C$55,"&lt;="&amp;Resumen!$B$5))</f>
        <v/>
      </c>
      <c r="G13" s="12" t="str">
        <f aca="false">IF(A13="","",IF(C13&gt;Resumen!$B$5,0,E13-F13))</f>
        <v/>
      </c>
      <c r="H13" s="13" t="str">
        <f aca="false">IF(A13="","",IF(G13&lt;=0,0,MAX(0,Resumen!$B$5-D13)))</f>
        <v/>
      </c>
      <c r="I13" s="14" t="str">
        <f aca="false">IF(A13="","",IF(H13=0,"Al día",IF(H13&lt;=30,"1–30 días",IF(H13&lt;=60,"31–60 días",IF(H13&lt;=90,"61–90 días","Más de 90 días")))))</f>
        <v/>
      </c>
      <c r="J13" s="15" t="str">
        <f aca="false">IF(COUNTA(A13:E13)=0,"",IF(OR(A13="",COUNTIFS($A$8:$A$35,A13)&lt;&gt;1,COUNTIFS(Clientes!$A$8:$A$35,B13)&lt;&gt;1,NOT(ISNUMBER(C13)),NOT(ISNUMBER(D13)),D13&lt;C13,NOT(ISNUMBER(E13)),E13&lt;0,G13&lt;0),"REVISAR documento","Correcto"))</f>
        <v/>
      </c>
      <c r="K13" s="16"/>
    </row>
    <row r="14" customFormat="false" ht="24" hidden="false" customHeight="true" outlineLevel="0" collapsed="false">
      <c r="A14" s="9"/>
      <c r="B14" s="9"/>
      <c r="C14" s="10"/>
      <c r="D14" s="10"/>
      <c r="E14" s="11"/>
      <c r="F14" s="12" t="str">
        <f aca="false">IF(A14="","",SUMIFS(Cobros!$D$8:$D$55,Cobros!$B$8:$B$55,A14,Cobros!$C$8:$C$55,"&lt;="&amp;Resumen!$B$5))</f>
        <v/>
      </c>
      <c r="G14" s="12" t="str">
        <f aca="false">IF(A14="","",IF(C14&gt;Resumen!$B$5,0,E14-F14))</f>
        <v/>
      </c>
      <c r="H14" s="13" t="str">
        <f aca="false">IF(A14="","",IF(G14&lt;=0,0,MAX(0,Resumen!$B$5-D14)))</f>
        <v/>
      </c>
      <c r="I14" s="14" t="str">
        <f aca="false">IF(A14="","",IF(H14=0,"Al día",IF(H14&lt;=30,"1–30 días",IF(H14&lt;=60,"31–60 días",IF(H14&lt;=90,"61–90 días","Más de 90 días")))))</f>
        <v/>
      </c>
      <c r="J14" s="15" t="str">
        <f aca="false">IF(COUNTA(A14:E14)=0,"",IF(OR(A14="",COUNTIFS($A$8:$A$35,A14)&lt;&gt;1,COUNTIFS(Clientes!$A$8:$A$35,B14)&lt;&gt;1,NOT(ISNUMBER(C14)),NOT(ISNUMBER(D14)),D14&lt;C14,NOT(ISNUMBER(E14)),E14&lt;0,G14&lt;0),"REVISAR documento","Correcto"))</f>
        <v/>
      </c>
      <c r="K14" s="16"/>
    </row>
    <row r="15" customFormat="false" ht="24" hidden="false" customHeight="true" outlineLevel="0" collapsed="false">
      <c r="A15" s="9"/>
      <c r="B15" s="9"/>
      <c r="C15" s="10"/>
      <c r="D15" s="10"/>
      <c r="E15" s="11"/>
      <c r="F15" s="12" t="str">
        <f aca="false">IF(A15="","",SUMIFS(Cobros!$D$8:$D$55,Cobros!$B$8:$B$55,A15,Cobros!$C$8:$C$55,"&lt;="&amp;Resumen!$B$5))</f>
        <v/>
      </c>
      <c r="G15" s="12" t="str">
        <f aca="false">IF(A15="","",IF(C15&gt;Resumen!$B$5,0,E15-F15))</f>
        <v/>
      </c>
      <c r="H15" s="13" t="str">
        <f aca="false">IF(A15="","",IF(G15&lt;=0,0,MAX(0,Resumen!$B$5-D15)))</f>
        <v/>
      </c>
      <c r="I15" s="14" t="str">
        <f aca="false">IF(A15="","",IF(H15=0,"Al día",IF(H15&lt;=30,"1–30 días",IF(H15&lt;=60,"31–60 días",IF(H15&lt;=90,"61–90 días","Más de 90 días")))))</f>
        <v/>
      </c>
      <c r="J15" s="15" t="str">
        <f aca="false">IF(COUNTA(A15:E15)=0,"",IF(OR(A15="",COUNTIFS($A$8:$A$35,A15)&lt;&gt;1,COUNTIFS(Clientes!$A$8:$A$35,B15)&lt;&gt;1,NOT(ISNUMBER(C15)),NOT(ISNUMBER(D15)),D15&lt;C15,NOT(ISNUMBER(E15)),E15&lt;0,G15&lt;0),"REVISAR documento","Correcto"))</f>
        <v/>
      </c>
      <c r="K15" s="16"/>
    </row>
    <row r="16" customFormat="false" ht="24" hidden="false" customHeight="true" outlineLevel="0" collapsed="false">
      <c r="A16" s="9"/>
      <c r="B16" s="9"/>
      <c r="C16" s="10"/>
      <c r="D16" s="10"/>
      <c r="E16" s="11"/>
      <c r="F16" s="12" t="str">
        <f aca="false">IF(A16="","",SUMIFS(Cobros!$D$8:$D$55,Cobros!$B$8:$B$55,A16,Cobros!$C$8:$C$55,"&lt;="&amp;Resumen!$B$5))</f>
        <v/>
      </c>
      <c r="G16" s="12" t="str">
        <f aca="false">IF(A16="","",IF(C16&gt;Resumen!$B$5,0,E16-F16))</f>
        <v/>
      </c>
      <c r="H16" s="13" t="str">
        <f aca="false">IF(A16="","",IF(G16&lt;=0,0,MAX(0,Resumen!$B$5-D16)))</f>
        <v/>
      </c>
      <c r="I16" s="14" t="str">
        <f aca="false">IF(A16="","",IF(H16=0,"Al día",IF(H16&lt;=30,"1–30 días",IF(H16&lt;=60,"31–60 días",IF(H16&lt;=90,"61–90 días","Más de 90 días")))))</f>
        <v/>
      </c>
      <c r="J16" s="15" t="str">
        <f aca="false">IF(COUNTA(A16:E16)=0,"",IF(OR(A16="",COUNTIFS($A$8:$A$35,A16)&lt;&gt;1,COUNTIFS(Clientes!$A$8:$A$35,B16)&lt;&gt;1,NOT(ISNUMBER(C16)),NOT(ISNUMBER(D16)),D16&lt;C16,NOT(ISNUMBER(E16)),E16&lt;0,G16&lt;0),"REVISAR documento","Correcto"))</f>
        <v/>
      </c>
      <c r="K16" s="16"/>
    </row>
    <row r="17" customFormat="false" ht="24" hidden="false" customHeight="true" outlineLevel="0" collapsed="false">
      <c r="A17" s="9"/>
      <c r="B17" s="9"/>
      <c r="C17" s="10"/>
      <c r="D17" s="10"/>
      <c r="E17" s="11"/>
      <c r="F17" s="12" t="str">
        <f aca="false">IF(A17="","",SUMIFS(Cobros!$D$8:$D$55,Cobros!$B$8:$B$55,A17,Cobros!$C$8:$C$55,"&lt;="&amp;Resumen!$B$5))</f>
        <v/>
      </c>
      <c r="G17" s="12" t="str">
        <f aca="false">IF(A17="","",IF(C17&gt;Resumen!$B$5,0,E17-F17))</f>
        <v/>
      </c>
      <c r="H17" s="13" t="str">
        <f aca="false">IF(A17="","",IF(G17&lt;=0,0,MAX(0,Resumen!$B$5-D17)))</f>
        <v/>
      </c>
      <c r="I17" s="14" t="str">
        <f aca="false">IF(A17="","",IF(H17=0,"Al día",IF(H17&lt;=30,"1–30 días",IF(H17&lt;=60,"31–60 días",IF(H17&lt;=90,"61–90 días","Más de 90 días")))))</f>
        <v/>
      </c>
      <c r="J17" s="15" t="str">
        <f aca="false">IF(COUNTA(A17:E17)=0,"",IF(OR(A17="",COUNTIFS($A$8:$A$35,A17)&lt;&gt;1,COUNTIFS(Clientes!$A$8:$A$35,B17)&lt;&gt;1,NOT(ISNUMBER(C17)),NOT(ISNUMBER(D17)),D17&lt;C17,NOT(ISNUMBER(E17)),E17&lt;0,G17&lt;0),"REVISAR documento","Correcto"))</f>
        <v/>
      </c>
      <c r="K17" s="16"/>
    </row>
    <row r="18" customFormat="false" ht="24" hidden="false" customHeight="true" outlineLevel="0" collapsed="false">
      <c r="A18" s="9"/>
      <c r="B18" s="9"/>
      <c r="C18" s="10"/>
      <c r="D18" s="10"/>
      <c r="E18" s="11"/>
      <c r="F18" s="12" t="str">
        <f aca="false">IF(A18="","",SUMIFS(Cobros!$D$8:$D$55,Cobros!$B$8:$B$55,A18,Cobros!$C$8:$C$55,"&lt;="&amp;Resumen!$B$5))</f>
        <v/>
      </c>
      <c r="G18" s="12" t="str">
        <f aca="false">IF(A18="","",IF(C18&gt;Resumen!$B$5,0,E18-F18))</f>
        <v/>
      </c>
      <c r="H18" s="13" t="str">
        <f aca="false">IF(A18="","",IF(G18&lt;=0,0,MAX(0,Resumen!$B$5-D18)))</f>
        <v/>
      </c>
      <c r="I18" s="14" t="str">
        <f aca="false">IF(A18="","",IF(H18=0,"Al día",IF(H18&lt;=30,"1–30 días",IF(H18&lt;=60,"31–60 días",IF(H18&lt;=90,"61–90 días","Más de 90 días")))))</f>
        <v/>
      </c>
      <c r="J18" s="15" t="str">
        <f aca="false">IF(COUNTA(A18:E18)=0,"",IF(OR(A18="",COUNTIFS($A$8:$A$35,A18)&lt;&gt;1,COUNTIFS(Clientes!$A$8:$A$35,B18)&lt;&gt;1,NOT(ISNUMBER(C18)),NOT(ISNUMBER(D18)),D18&lt;C18,NOT(ISNUMBER(E18)),E18&lt;0,G18&lt;0),"REVISAR documento","Correcto"))</f>
        <v/>
      </c>
      <c r="K18" s="16"/>
    </row>
    <row r="19" customFormat="false" ht="24" hidden="false" customHeight="true" outlineLevel="0" collapsed="false">
      <c r="A19" s="9"/>
      <c r="B19" s="9"/>
      <c r="C19" s="10"/>
      <c r="D19" s="10"/>
      <c r="E19" s="11"/>
      <c r="F19" s="12" t="str">
        <f aca="false">IF(A19="","",SUMIFS(Cobros!$D$8:$D$55,Cobros!$B$8:$B$55,A19,Cobros!$C$8:$C$55,"&lt;="&amp;Resumen!$B$5))</f>
        <v/>
      </c>
      <c r="G19" s="12" t="str">
        <f aca="false">IF(A19="","",IF(C19&gt;Resumen!$B$5,0,E19-F19))</f>
        <v/>
      </c>
      <c r="H19" s="13" t="str">
        <f aca="false">IF(A19="","",IF(G19&lt;=0,0,MAX(0,Resumen!$B$5-D19)))</f>
        <v/>
      </c>
      <c r="I19" s="14" t="str">
        <f aca="false">IF(A19="","",IF(H19=0,"Al día",IF(H19&lt;=30,"1–30 días",IF(H19&lt;=60,"31–60 días",IF(H19&lt;=90,"61–90 días","Más de 90 días")))))</f>
        <v/>
      </c>
      <c r="J19" s="15" t="str">
        <f aca="false">IF(COUNTA(A19:E19)=0,"",IF(OR(A19="",COUNTIFS($A$8:$A$35,A19)&lt;&gt;1,COUNTIFS(Clientes!$A$8:$A$35,B19)&lt;&gt;1,NOT(ISNUMBER(C19)),NOT(ISNUMBER(D19)),D19&lt;C19,NOT(ISNUMBER(E19)),E19&lt;0,G19&lt;0),"REVISAR documento","Correcto"))</f>
        <v/>
      </c>
      <c r="K19" s="16"/>
    </row>
    <row r="20" customFormat="false" ht="24" hidden="false" customHeight="true" outlineLevel="0" collapsed="false">
      <c r="A20" s="9"/>
      <c r="B20" s="9"/>
      <c r="C20" s="10"/>
      <c r="D20" s="10"/>
      <c r="E20" s="11"/>
      <c r="F20" s="12" t="str">
        <f aca="false">IF(A20="","",SUMIFS(Cobros!$D$8:$D$55,Cobros!$B$8:$B$55,A20,Cobros!$C$8:$C$55,"&lt;="&amp;Resumen!$B$5))</f>
        <v/>
      </c>
      <c r="G20" s="12" t="str">
        <f aca="false">IF(A20="","",IF(C20&gt;Resumen!$B$5,0,E20-F20))</f>
        <v/>
      </c>
      <c r="H20" s="13" t="str">
        <f aca="false">IF(A20="","",IF(G20&lt;=0,0,MAX(0,Resumen!$B$5-D20)))</f>
        <v/>
      </c>
      <c r="I20" s="14" t="str">
        <f aca="false">IF(A20="","",IF(H20=0,"Al día",IF(H20&lt;=30,"1–30 días",IF(H20&lt;=60,"31–60 días",IF(H20&lt;=90,"61–90 días","Más de 90 días")))))</f>
        <v/>
      </c>
      <c r="J20" s="15" t="str">
        <f aca="false">IF(COUNTA(A20:E20)=0,"",IF(OR(A20="",COUNTIFS($A$8:$A$35,A20)&lt;&gt;1,COUNTIFS(Clientes!$A$8:$A$35,B20)&lt;&gt;1,NOT(ISNUMBER(C20)),NOT(ISNUMBER(D20)),D20&lt;C20,NOT(ISNUMBER(E20)),E20&lt;0,G20&lt;0),"REVISAR documento","Correcto"))</f>
        <v/>
      </c>
      <c r="K20" s="16"/>
    </row>
    <row r="21" customFormat="false" ht="24" hidden="false" customHeight="true" outlineLevel="0" collapsed="false">
      <c r="A21" s="9"/>
      <c r="B21" s="9"/>
      <c r="C21" s="10"/>
      <c r="D21" s="10"/>
      <c r="E21" s="11"/>
      <c r="F21" s="12" t="str">
        <f aca="false">IF(A21="","",SUMIFS(Cobros!$D$8:$D$55,Cobros!$B$8:$B$55,A21,Cobros!$C$8:$C$55,"&lt;="&amp;Resumen!$B$5))</f>
        <v/>
      </c>
      <c r="G21" s="12" t="str">
        <f aca="false">IF(A21="","",IF(C21&gt;Resumen!$B$5,0,E21-F21))</f>
        <v/>
      </c>
      <c r="H21" s="13" t="str">
        <f aca="false">IF(A21="","",IF(G21&lt;=0,0,MAX(0,Resumen!$B$5-D21)))</f>
        <v/>
      </c>
      <c r="I21" s="14" t="str">
        <f aca="false">IF(A21="","",IF(H21=0,"Al día",IF(H21&lt;=30,"1–30 días",IF(H21&lt;=60,"31–60 días",IF(H21&lt;=90,"61–90 días","Más de 90 días")))))</f>
        <v/>
      </c>
      <c r="J21" s="15" t="str">
        <f aca="false">IF(COUNTA(A21:E21)=0,"",IF(OR(A21="",COUNTIFS($A$8:$A$35,A21)&lt;&gt;1,COUNTIFS(Clientes!$A$8:$A$35,B21)&lt;&gt;1,NOT(ISNUMBER(C21)),NOT(ISNUMBER(D21)),D21&lt;C21,NOT(ISNUMBER(E21)),E21&lt;0,G21&lt;0),"REVISAR documento","Correcto"))</f>
        <v/>
      </c>
      <c r="K21" s="16"/>
    </row>
    <row r="22" customFormat="false" ht="24" hidden="false" customHeight="true" outlineLevel="0" collapsed="false">
      <c r="A22" s="9"/>
      <c r="B22" s="9"/>
      <c r="C22" s="10"/>
      <c r="D22" s="10"/>
      <c r="E22" s="11"/>
      <c r="F22" s="12" t="str">
        <f aca="false">IF(A22="","",SUMIFS(Cobros!$D$8:$D$55,Cobros!$B$8:$B$55,A22,Cobros!$C$8:$C$55,"&lt;="&amp;Resumen!$B$5))</f>
        <v/>
      </c>
      <c r="G22" s="12" t="str">
        <f aca="false">IF(A22="","",IF(C22&gt;Resumen!$B$5,0,E22-F22))</f>
        <v/>
      </c>
      <c r="H22" s="13" t="str">
        <f aca="false">IF(A22="","",IF(G22&lt;=0,0,MAX(0,Resumen!$B$5-D22)))</f>
        <v/>
      </c>
      <c r="I22" s="14" t="str">
        <f aca="false">IF(A22="","",IF(H22=0,"Al día",IF(H22&lt;=30,"1–30 días",IF(H22&lt;=60,"31–60 días",IF(H22&lt;=90,"61–90 días","Más de 90 días")))))</f>
        <v/>
      </c>
      <c r="J22" s="15" t="str">
        <f aca="false">IF(COUNTA(A22:E22)=0,"",IF(OR(A22="",COUNTIFS($A$8:$A$35,A22)&lt;&gt;1,COUNTIFS(Clientes!$A$8:$A$35,B22)&lt;&gt;1,NOT(ISNUMBER(C22)),NOT(ISNUMBER(D22)),D22&lt;C22,NOT(ISNUMBER(E22)),E22&lt;0,G22&lt;0),"REVISAR documento","Correcto"))</f>
        <v/>
      </c>
      <c r="K22" s="16"/>
    </row>
    <row r="23" customFormat="false" ht="24" hidden="false" customHeight="true" outlineLevel="0" collapsed="false">
      <c r="A23" s="9"/>
      <c r="B23" s="9"/>
      <c r="C23" s="10"/>
      <c r="D23" s="10"/>
      <c r="E23" s="11"/>
      <c r="F23" s="12" t="str">
        <f aca="false">IF(A23="","",SUMIFS(Cobros!$D$8:$D$55,Cobros!$B$8:$B$55,A23,Cobros!$C$8:$C$55,"&lt;="&amp;Resumen!$B$5))</f>
        <v/>
      </c>
      <c r="G23" s="12" t="str">
        <f aca="false">IF(A23="","",IF(C23&gt;Resumen!$B$5,0,E23-F23))</f>
        <v/>
      </c>
      <c r="H23" s="13" t="str">
        <f aca="false">IF(A23="","",IF(G23&lt;=0,0,MAX(0,Resumen!$B$5-D23)))</f>
        <v/>
      </c>
      <c r="I23" s="14" t="str">
        <f aca="false">IF(A23="","",IF(H23=0,"Al día",IF(H23&lt;=30,"1–30 días",IF(H23&lt;=60,"31–60 días",IF(H23&lt;=90,"61–90 días","Más de 90 días")))))</f>
        <v/>
      </c>
      <c r="J23" s="15" t="str">
        <f aca="false">IF(COUNTA(A23:E23)=0,"",IF(OR(A23="",COUNTIFS($A$8:$A$35,A23)&lt;&gt;1,COUNTIFS(Clientes!$A$8:$A$35,B23)&lt;&gt;1,NOT(ISNUMBER(C23)),NOT(ISNUMBER(D23)),D23&lt;C23,NOT(ISNUMBER(E23)),E23&lt;0,G23&lt;0),"REVISAR documento","Correcto"))</f>
        <v/>
      </c>
      <c r="K23" s="16"/>
    </row>
    <row r="24" customFormat="false" ht="24" hidden="false" customHeight="true" outlineLevel="0" collapsed="false">
      <c r="A24" s="9"/>
      <c r="B24" s="9"/>
      <c r="C24" s="10"/>
      <c r="D24" s="10"/>
      <c r="E24" s="11"/>
      <c r="F24" s="12" t="str">
        <f aca="false">IF(A24="","",SUMIFS(Cobros!$D$8:$D$55,Cobros!$B$8:$B$55,A24,Cobros!$C$8:$C$55,"&lt;="&amp;Resumen!$B$5))</f>
        <v/>
      </c>
      <c r="G24" s="12" t="str">
        <f aca="false">IF(A24="","",IF(C24&gt;Resumen!$B$5,0,E24-F24))</f>
        <v/>
      </c>
      <c r="H24" s="13" t="str">
        <f aca="false">IF(A24="","",IF(G24&lt;=0,0,MAX(0,Resumen!$B$5-D24)))</f>
        <v/>
      </c>
      <c r="I24" s="14" t="str">
        <f aca="false">IF(A24="","",IF(H24=0,"Al día",IF(H24&lt;=30,"1–30 días",IF(H24&lt;=60,"31–60 días",IF(H24&lt;=90,"61–90 días","Más de 90 días")))))</f>
        <v/>
      </c>
      <c r="J24" s="15" t="str">
        <f aca="false">IF(COUNTA(A24:E24)=0,"",IF(OR(A24="",COUNTIFS($A$8:$A$35,A24)&lt;&gt;1,COUNTIFS(Clientes!$A$8:$A$35,B24)&lt;&gt;1,NOT(ISNUMBER(C24)),NOT(ISNUMBER(D24)),D24&lt;C24,NOT(ISNUMBER(E24)),E24&lt;0,G24&lt;0),"REVISAR documento","Correcto"))</f>
        <v/>
      </c>
      <c r="K24" s="16"/>
    </row>
    <row r="25" customFormat="false" ht="24" hidden="false" customHeight="true" outlineLevel="0" collapsed="false">
      <c r="A25" s="9"/>
      <c r="B25" s="9"/>
      <c r="C25" s="10"/>
      <c r="D25" s="10"/>
      <c r="E25" s="11"/>
      <c r="F25" s="12" t="str">
        <f aca="false">IF(A25="","",SUMIFS(Cobros!$D$8:$D$55,Cobros!$B$8:$B$55,A25,Cobros!$C$8:$C$55,"&lt;="&amp;Resumen!$B$5))</f>
        <v/>
      </c>
      <c r="G25" s="12" t="str">
        <f aca="false">IF(A25="","",IF(C25&gt;Resumen!$B$5,0,E25-F25))</f>
        <v/>
      </c>
      <c r="H25" s="13" t="str">
        <f aca="false">IF(A25="","",IF(G25&lt;=0,0,MAX(0,Resumen!$B$5-D25)))</f>
        <v/>
      </c>
      <c r="I25" s="14" t="str">
        <f aca="false">IF(A25="","",IF(H25=0,"Al día",IF(H25&lt;=30,"1–30 días",IF(H25&lt;=60,"31–60 días",IF(H25&lt;=90,"61–90 días","Más de 90 días")))))</f>
        <v/>
      </c>
      <c r="J25" s="15" t="str">
        <f aca="false">IF(COUNTA(A25:E25)=0,"",IF(OR(A25="",COUNTIFS($A$8:$A$35,A25)&lt;&gt;1,COUNTIFS(Clientes!$A$8:$A$35,B25)&lt;&gt;1,NOT(ISNUMBER(C25)),NOT(ISNUMBER(D25)),D25&lt;C25,NOT(ISNUMBER(E25)),E25&lt;0,G25&lt;0),"REVISAR documento","Correcto"))</f>
        <v/>
      </c>
      <c r="K25" s="16"/>
    </row>
    <row r="26" customFormat="false" ht="24" hidden="false" customHeight="true" outlineLevel="0" collapsed="false">
      <c r="A26" s="9"/>
      <c r="B26" s="9"/>
      <c r="C26" s="10"/>
      <c r="D26" s="10"/>
      <c r="E26" s="11"/>
      <c r="F26" s="12" t="str">
        <f aca="false">IF(A26="","",SUMIFS(Cobros!$D$8:$D$55,Cobros!$B$8:$B$55,A26,Cobros!$C$8:$C$55,"&lt;="&amp;Resumen!$B$5))</f>
        <v/>
      </c>
      <c r="G26" s="12" t="str">
        <f aca="false">IF(A26="","",IF(C26&gt;Resumen!$B$5,0,E26-F26))</f>
        <v/>
      </c>
      <c r="H26" s="13" t="str">
        <f aca="false">IF(A26="","",IF(G26&lt;=0,0,MAX(0,Resumen!$B$5-D26)))</f>
        <v/>
      </c>
      <c r="I26" s="14" t="str">
        <f aca="false">IF(A26="","",IF(H26=0,"Al día",IF(H26&lt;=30,"1–30 días",IF(H26&lt;=60,"31–60 días",IF(H26&lt;=90,"61–90 días","Más de 90 días")))))</f>
        <v/>
      </c>
      <c r="J26" s="15" t="str">
        <f aca="false">IF(COUNTA(A26:E26)=0,"",IF(OR(A26="",COUNTIFS($A$8:$A$35,A26)&lt;&gt;1,COUNTIFS(Clientes!$A$8:$A$35,B26)&lt;&gt;1,NOT(ISNUMBER(C26)),NOT(ISNUMBER(D26)),D26&lt;C26,NOT(ISNUMBER(E26)),E26&lt;0,G26&lt;0),"REVISAR documento","Correcto"))</f>
        <v/>
      </c>
      <c r="K26" s="16"/>
    </row>
    <row r="27" customFormat="false" ht="24" hidden="false" customHeight="true" outlineLevel="0" collapsed="false">
      <c r="A27" s="9"/>
      <c r="B27" s="9"/>
      <c r="C27" s="10"/>
      <c r="D27" s="10"/>
      <c r="E27" s="11"/>
      <c r="F27" s="12" t="str">
        <f aca="false">IF(A27="","",SUMIFS(Cobros!$D$8:$D$55,Cobros!$B$8:$B$55,A27,Cobros!$C$8:$C$55,"&lt;="&amp;Resumen!$B$5))</f>
        <v/>
      </c>
      <c r="G27" s="12" t="str">
        <f aca="false">IF(A27="","",IF(C27&gt;Resumen!$B$5,0,E27-F27))</f>
        <v/>
      </c>
      <c r="H27" s="13" t="str">
        <f aca="false">IF(A27="","",IF(G27&lt;=0,0,MAX(0,Resumen!$B$5-D27)))</f>
        <v/>
      </c>
      <c r="I27" s="14" t="str">
        <f aca="false">IF(A27="","",IF(H27=0,"Al día",IF(H27&lt;=30,"1–30 días",IF(H27&lt;=60,"31–60 días",IF(H27&lt;=90,"61–90 días","Más de 90 días")))))</f>
        <v/>
      </c>
      <c r="J27" s="15" t="str">
        <f aca="false">IF(COUNTA(A27:E27)=0,"",IF(OR(A27="",COUNTIFS($A$8:$A$35,A27)&lt;&gt;1,COUNTIFS(Clientes!$A$8:$A$35,B27)&lt;&gt;1,NOT(ISNUMBER(C27)),NOT(ISNUMBER(D27)),D27&lt;C27,NOT(ISNUMBER(E27)),E27&lt;0,G27&lt;0),"REVISAR documento","Correcto"))</f>
        <v/>
      </c>
      <c r="K27" s="16"/>
    </row>
    <row r="28" customFormat="false" ht="24" hidden="false" customHeight="true" outlineLevel="0" collapsed="false">
      <c r="A28" s="9"/>
      <c r="B28" s="9"/>
      <c r="C28" s="10"/>
      <c r="D28" s="10"/>
      <c r="E28" s="11"/>
      <c r="F28" s="12" t="str">
        <f aca="false">IF(A28="","",SUMIFS(Cobros!$D$8:$D$55,Cobros!$B$8:$B$55,A28,Cobros!$C$8:$C$55,"&lt;="&amp;Resumen!$B$5))</f>
        <v/>
      </c>
      <c r="G28" s="12" t="str">
        <f aca="false">IF(A28="","",IF(C28&gt;Resumen!$B$5,0,E28-F28))</f>
        <v/>
      </c>
      <c r="H28" s="13" t="str">
        <f aca="false">IF(A28="","",IF(G28&lt;=0,0,MAX(0,Resumen!$B$5-D28)))</f>
        <v/>
      </c>
      <c r="I28" s="14" t="str">
        <f aca="false">IF(A28="","",IF(H28=0,"Al día",IF(H28&lt;=30,"1–30 días",IF(H28&lt;=60,"31–60 días",IF(H28&lt;=90,"61–90 días","Más de 90 días")))))</f>
        <v/>
      </c>
      <c r="J28" s="15" t="str">
        <f aca="false">IF(COUNTA(A28:E28)=0,"",IF(OR(A28="",COUNTIFS($A$8:$A$35,A28)&lt;&gt;1,COUNTIFS(Clientes!$A$8:$A$35,B28)&lt;&gt;1,NOT(ISNUMBER(C28)),NOT(ISNUMBER(D28)),D28&lt;C28,NOT(ISNUMBER(E28)),E28&lt;0,G28&lt;0),"REVISAR documento","Correcto"))</f>
        <v/>
      </c>
      <c r="K28" s="16"/>
    </row>
    <row r="29" customFormat="false" ht="24" hidden="false" customHeight="true" outlineLevel="0" collapsed="false">
      <c r="A29" s="9"/>
      <c r="B29" s="9"/>
      <c r="C29" s="10"/>
      <c r="D29" s="10"/>
      <c r="E29" s="11"/>
      <c r="F29" s="12" t="str">
        <f aca="false">IF(A29="","",SUMIFS(Cobros!$D$8:$D$55,Cobros!$B$8:$B$55,A29,Cobros!$C$8:$C$55,"&lt;="&amp;Resumen!$B$5))</f>
        <v/>
      </c>
      <c r="G29" s="12" t="str">
        <f aca="false">IF(A29="","",IF(C29&gt;Resumen!$B$5,0,E29-F29))</f>
        <v/>
      </c>
      <c r="H29" s="13" t="str">
        <f aca="false">IF(A29="","",IF(G29&lt;=0,0,MAX(0,Resumen!$B$5-D29)))</f>
        <v/>
      </c>
      <c r="I29" s="14" t="str">
        <f aca="false">IF(A29="","",IF(H29=0,"Al día",IF(H29&lt;=30,"1–30 días",IF(H29&lt;=60,"31–60 días",IF(H29&lt;=90,"61–90 días","Más de 90 días")))))</f>
        <v/>
      </c>
      <c r="J29" s="15" t="str">
        <f aca="false">IF(COUNTA(A29:E29)=0,"",IF(OR(A29="",COUNTIFS($A$8:$A$35,A29)&lt;&gt;1,COUNTIFS(Clientes!$A$8:$A$35,B29)&lt;&gt;1,NOT(ISNUMBER(C29)),NOT(ISNUMBER(D29)),D29&lt;C29,NOT(ISNUMBER(E29)),E29&lt;0,G29&lt;0),"REVISAR documento","Correcto"))</f>
        <v/>
      </c>
      <c r="K29" s="16"/>
    </row>
    <row r="30" customFormat="false" ht="24" hidden="false" customHeight="true" outlineLevel="0" collapsed="false">
      <c r="A30" s="9"/>
      <c r="B30" s="9"/>
      <c r="C30" s="10"/>
      <c r="D30" s="10"/>
      <c r="E30" s="11"/>
      <c r="F30" s="12" t="str">
        <f aca="false">IF(A30="","",SUMIFS(Cobros!$D$8:$D$55,Cobros!$B$8:$B$55,A30,Cobros!$C$8:$C$55,"&lt;="&amp;Resumen!$B$5))</f>
        <v/>
      </c>
      <c r="G30" s="12" t="str">
        <f aca="false">IF(A30="","",IF(C30&gt;Resumen!$B$5,0,E30-F30))</f>
        <v/>
      </c>
      <c r="H30" s="13" t="str">
        <f aca="false">IF(A30="","",IF(G30&lt;=0,0,MAX(0,Resumen!$B$5-D30)))</f>
        <v/>
      </c>
      <c r="I30" s="14" t="str">
        <f aca="false">IF(A30="","",IF(H30=0,"Al día",IF(H30&lt;=30,"1–30 días",IF(H30&lt;=60,"31–60 días",IF(H30&lt;=90,"61–90 días","Más de 90 días")))))</f>
        <v/>
      </c>
      <c r="J30" s="15" t="str">
        <f aca="false">IF(COUNTA(A30:E30)=0,"",IF(OR(A30="",COUNTIFS($A$8:$A$35,A30)&lt;&gt;1,COUNTIFS(Clientes!$A$8:$A$35,B30)&lt;&gt;1,NOT(ISNUMBER(C30)),NOT(ISNUMBER(D30)),D30&lt;C30,NOT(ISNUMBER(E30)),E30&lt;0,G30&lt;0),"REVISAR documento","Correcto"))</f>
        <v/>
      </c>
      <c r="K30" s="16"/>
    </row>
    <row r="31" customFormat="false" ht="24" hidden="false" customHeight="true" outlineLevel="0" collapsed="false">
      <c r="A31" s="9"/>
      <c r="B31" s="9"/>
      <c r="C31" s="10"/>
      <c r="D31" s="10"/>
      <c r="E31" s="11"/>
      <c r="F31" s="12" t="str">
        <f aca="false">IF(A31="","",SUMIFS(Cobros!$D$8:$D$55,Cobros!$B$8:$B$55,A31,Cobros!$C$8:$C$55,"&lt;="&amp;Resumen!$B$5))</f>
        <v/>
      </c>
      <c r="G31" s="12" t="str">
        <f aca="false">IF(A31="","",IF(C31&gt;Resumen!$B$5,0,E31-F31))</f>
        <v/>
      </c>
      <c r="H31" s="13" t="str">
        <f aca="false">IF(A31="","",IF(G31&lt;=0,0,MAX(0,Resumen!$B$5-D31)))</f>
        <v/>
      </c>
      <c r="I31" s="14" t="str">
        <f aca="false">IF(A31="","",IF(H31=0,"Al día",IF(H31&lt;=30,"1–30 días",IF(H31&lt;=60,"31–60 días",IF(H31&lt;=90,"61–90 días","Más de 90 días")))))</f>
        <v/>
      </c>
      <c r="J31" s="15" t="str">
        <f aca="false">IF(COUNTA(A31:E31)=0,"",IF(OR(A31="",COUNTIFS($A$8:$A$35,A31)&lt;&gt;1,COUNTIFS(Clientes!$A$8:$A$35,B31)&lt;&gt;1,NOT(ISNUMBER(C31)),NOT(ISNUMBER(D31)),D31&lt;C31,NOT(ISNUMBER(E31)),E31&lt;0,G31&lt;0),"REVISAR documento","Correcto"))</f>
        <v/>
      </c>
      <c r="K31" s="16"/>
    </row>
    <row r="32" customFormat="false" ht="24" hidden="false" customHeight="true" outlineLevel="0" collapsed="false">
      <c r="A32" s="9"/>
      <c r="B32" s="9"/>
      <c r="C32" s="10"/>
      <c r="D32" s="10"/>
      <c r="E32" s="11"/>
      <c r="F32" s="12" t="str">
        <f aca="false">IF(A32="","",SUMIFS(Cobros!$D$8:$D$55,Cobros!$B$8:$B$55,A32,Cobros!$C$8:$C$55,"&lt;="&amp;Resumen!$B$5))</f>
        <v/>
      </c>
      <c r="G32" s="12" t="str">
        <f aca="false">IF(A32="","",IF(C32&gt;Resumen!$B$5,0,E32-F32))</f>
        <v/>
      </c>
      <c r="H32" s="13" t="str">
        <f aca="false">IF(A32="","",IF(G32&lt;=0,0,MAX(0,Resumen!$B$5-D32)))</f>
        <v/>
      </c>
      <c r="I32" s="14" t="str">
        <f aca="false">IF(A32="","",IF(H32=0,"Al día",IF(H32&lt;=30,"1–30 días",IF(H32&lt;=60,"31–60 días",IF(H32&lt;=90,"61–90 días","Más de 90 días")))))</f>
        <v/>
      </c>
      <c r="J32" s="15" t="str">
        <f aca="false">IF(COUNTA(A32:E32)=0,"",IF(OR(A32="",COUNTIFS($A$8:$A$35,A32)&lt;&gt;1,COUNTIFS(Clientes!$A$8:$A$35,B32)&lt;&gt;1,NOT(ISNUMBER(C32)),NOT(ISNUMBER(D32)),D32&lt;C32,NOT(ISNUMBER(E32)),E32&lt;0,G32&lt;0),"REVISAR documento","Correcto"))</f>
        <v/>
      </c>
      <c r="K32" s="16"/>
    </row>
    <row r="33" customFormat="false" ht="24" hidden="false" customHeight="true" outlineLevel="0" collapsed="false">
      <c r="A33" s="9"/>
      <c r="B33" s="9"/>
      <c r="C33" s="10"/>
      <c r="D33" s="10"/>
      <c r="E33" s="11"/>
      <c r="F33" s="12" t="str">
        <f aca="false">IF(A33="","",SUMIFS(Cobros!$D$8:$D$55,Cobros!$B$8:$B$55,A33,Cobros!$C$8:$C$55,"&lt;="&amp;Resumen!$B$5))</f>
        <v/>
      </c>
      <c r="G33" s="12" t="str">
        <f aca="false">IF(A33="","",IF(C33&gt;Resumen!$B$5,0,E33-F33))</f>
        <v/>
      </c>
      <c r="H33" s="13" t="str">
        <f aca="false">IF(A33="","",IF(G33&lt;=0,0,MAX(0,Resumen!$B$5-D33)))</f>
        <v/>
      </c>
      <c r="I33" s="14" t="str">
        <f aca="false">IF(A33="","",IF(H33=0,"Al día",IF(H33&lt;=30,"1–30 días",IF(H33&lt;=60,"31–60 días",IF(H33&lt;=90,"61–90 días","Más de 90 días")))))</f>
        <v/>
      </c>
      <c r="J33" s="15" t="str">
        <f aca="false">IF(COUNTA(A33:E33)=0,"",IF(OR(A33="",COUNTIFS($A$8:$A$35,A33)&lt;&gt;1,COUNTIFS(Clientes!$A$8:$A$35,B33)&lt;&gt;1,NOT(ISNUMBER(C33)),NOT(ISNUMBER(D33)),D33&lt;C33,NOT(ISNUMBER(E33)),E33&lt;0,G33&lt;0),"REVISAR documento","Correcto"))</f>
        <v/>
      </c>
      <c r="K33" s="16"/>
    </row>
    <row r="34" customFormat="false" ht="24" hidden="false" customHeight="true" outlineLevel="0" collapsed="false">
      <c r="A34" s="9"/>
      <c r="B34" s="9"/>
      <c r="C34" s="10"/>
      <c r="D34" s="10"/>
      <c r="E34" s="11"/>
      <c r="F34" s="12" t="str">
        <f aca="false">IF(A34="","",SUMIFS(Cobros!$D$8:$D$55,Cobros!$B$8:$B$55,A34,Cobros!$C$8:$C$55,"&lt;="&amp;Resumen!$B$5))</f>
        <v/>
      </c>
      <c r="G34" s="12" t="str">
        <f aca="false">IF(A34="","",IF(C34&gt;Resumen!$B$5,0,E34-F34))</f>
        <v/>
      </c>
      <c r="H34" s="13" t="str">
        <f aca="false">IF(A34="","",IF(G34&lt;=0,0,MAX(0,Resumen!$B$5-D34)))</f>
        <v/>
      </c>
      <c r="I34" s="14" t="str">
        <f aca="false">IF(A34="","",IF(H34=0,"Al día",IF(H34&lt;=30,"1–30 días",IF(H34&lt;=60,"31–60 días",IF(H34&lt;=90,"61–90 días","Más de 90 días")))))</f>
        <v/>
      </c>
      <c r="J34" s="15" t="str">
        <f aca="false">IF(COUNTA(A34:E34)=0,"",IF(OR(A34="",COUNTIFS($A$8:$A$35,A34)&lt;&gt;1,COUNTIFS(Clientes!$A$8:$A$35,B34)&lt;&gt;1,NOT(ISNUMBER(C34)),NOT(ISNUMBER(D34)),D34&lt;C34,NOT(ISNUMBER(E34)),E34&lt;0,G34&lt;0),"REVISAR documento","Correcto"))</f>
        <v/>
      </c>
      <c r="K34" s="16"/>
    </row>
    <row r="35" customFormat="false" ht="24" hidden="false" customHeight="true" outlineLevel="0" collapsed="false">
      <c r="A35" s="9"/>
      <c r="B35" s="9"/>
      <c r="C35" s="10"/>
      <c r="D35" s="10"/>
      <c r="E35" s="11"/>
      <c r="F35" s="12" t="str">
        <f aca="false">IF(A35="","",SUMIFS(Cobros!$D$8:$D$55,Cobros!$B$8:$B$55,A35,Cobros!$C$8:$C$55,"&lt;="&amp;Resumen!$B$5))</f>
        <v/>
      </c>
      <c r="G35" s="12" t="str">
        <f aca="false">IF(A35="","",IF(C35&gt;Resumen!$B$5,0,E35-F35))</f>
        <v/>
      </c>
      <c r="H35" s="13" t="str">
        <f aca="false">IF(A35="","",IF(G35&lt;=0,0,MAX(0,Resumen!$B$5-D35)))</f>
        <v/>
      </c>
      <c r="I35" s="14" t="str">
        <f aca="false">IF(A35="","",IF(H35=0,"Al día",IF(H35&lt;=30,"1–30 días",IF(H35&lt;=60,"31–60 días",IF(H35&lt;=90,"61–90 días","Más de 90 días")))))</f>
        <v/>
      </c>
      <c r="J35" s="15" t="str">
        <f aca="false">IF(COUNTA(A35:E35)=0,"",IF(OR(A35="",COUNTIFS($A$8:$A$35,A35)&lt;&gt;1,COUNTIFS(Clientes!$A$8:$A$35,B35)&lt;&gt;1,NOT(ISNUMBER(C35)),NOT(ISNUMBER(D35)),D35&lt;C35,NOT(ISNUMBER(E35)),E35&lt;0,G35&lt;0),"REVISAR documento","Correcto"))</f>
        <v/>
      </c>
      <c r="K35" s="16"/>
    </row>
  </sheetData>
  <conditionalFormatting sqref="J8:J35">
    <cfRule type="containsText" priority="2" operator="containsText" aboveAverage="0" equalAverage="0" bottom="0" percent="0" rank="0" text="REVISAR" dxfId="1">
      <formula>NOT(ISERROR(SEARCH("REVISAR",J8)))</formula>
    </cfRule>
  </conditionalFormatting>
  <printOptions headings="false" gridLines="false" gridLinesSet="true" horizontalCentered="true" verticalCentered="false"/>
  <pageMargins left="0.35" right="0.35" top="0.45" bottom="0.45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4" min="1" style="0" width="18"/>
    <col collapsed="false" customWidth="true" hidden="false" outlineLevel="0" max="6" min="5" style="0" width="32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</row>
    <row r="2" customFormat="false" ht="32" hidden="false" customHeight="true" outlineLevel="0" collapsed="false">
      <c r="A2" s="2" t="s">
        <v>37</v>
      </c>
      <c r="B2" s="1"/>
      <c r="C2" s="1"/>
      <c r="D2" s="1"/>
      <c r="E2" s="1"/>
      <c r="F2" s="1"/>
    </row>
    <row r="3" customFormat="false" ht="24" hidden="false" customHeight="true" outlineLevel="0" collapsed="false">
      <c r="A3" s="3"/>
      <c r="B3" s="3"/>
      <c r="C3" s="3"/>
      <c r="D3" s="3"/>
      <c r="E3" s="3"/>
      <c r="F3" s="3"/>
    </row>
    <row r="4" customFormat="false" ht="24" hidden="false" customHeight="true" outlineLevel="0" collapsed="false">
      <c r="A4" s="1"/>
      <c r="B4" s="1"/>
      <c r="C4" s="1"/>
      <c r="D4" s="1"/>
      <c r="E4" s="1"/>
      <c r="F4" s="1"/>
    </row>
    <row r="5" customFormat="false" ht="24" hidden="false" customHeight="true" outlineLevel="0" collapsed="false">
      <c r="A5" s="1"/>
      <c r="B5" s="1"/>
      <c r="C5" s="1"/>
      <c r="D5" s="1"/>
      <c r="E5" s="1"/>
      <c r="F5" s="1"/>
    </row>
    <row r="6" customFormat="false" ht="24" hidden="false" customHeight="true" outlineLevel="0" collapsed="false">
      <c r="A6" s="1"/>
      <c r="B6" s="1"/>
      <c r="C6" s="1"/>
      <c r="D6" s="1"/>
      <c r="E6" s="1"/>
      <c r="F6" s="1"/>
    </row>
    <row r="7" customFormat="false" ht="36" hidden="false" customHeight="true" outlineLevel="0" collapsed="false">
      <c r="A7" s="7" t="s">
        <v>38</v>
      </c>
      <c r="B7" s="7" t="s">
        <v>20</v>
      </c>
      <c r="C7" s="7" t="s">
        <v>39</v>
      </c>
      <c r="D7" s="7" t="s">
        <v>24</v>
      </c>
      <c r="E7" s="7" t="s">
        <v>40</v>
      </c>
      <c r="F7" s="7" t="s">
        <v>29</v>
      </c>
    </row>
    <row r="8" customFormat="false" ht="24" hidden="false" customHeight="true" outlineLevel="0" collapsed="false">
      <c r="A8" s="9" t="s">
        <v>41</v>
      </c>
      <c r="B8" s="9" t="s">
        <v>31</v>
      </c>
      <c r="C8" s="10" t="n">
        <v>46266</v>
      </c>
      <c r="D8" s="11" t="n">
        <v>400</v>
      </c>
      <c r="E8" s="9" t="s">
        <v>42</v>
      </c>
      <c r="F8" s="13" t="str">
        <f aca="false">IF(COUNTA(A8:E8)=0,"",IF(OR(A8="",COUNTIFS($A$8:$A$55,A8)&lt;&gt;1,COUNTIFS(Documentos!$A$8:$A$35,B8)&lt;&gt;1,NOT(ISNUMBER(C8)),NOT(ISNUMBER(D8)),D8&lt;0),"REVISAR abono",IF(C8&lt;SUMIFS(Documentos!$C$8:$C$35,Documentos!$A$8:$A$35,B8),"REVISAR fecha","Correcto")))</f>
        <v>Correcto</v>
      </c>
    </row>
    <row r="9" customFormat="false" ht="24" hidden="false" customHeight="true" outlineLevel="0" collapsed="false">
      <c r="A9" s="9" t="s">
        <v>43</v>
      </c>
      <c r="B9" s="9" t="s">
        <v>36</v>
      </c>
      <c r="C9" s="10" t="n">
        <v>46267</v>
      </c>
      <c r="D9" s="11" t="n">
        <v>250</v>
      </c>
      <c r="E9" s="9" t="s">
        <v>44</v>
      </c>
      <c r="F9" s="13" t="str">
        <f aca="false">IF(COUNTA(A9:E9)=0,"",IF(OR(A9="",COUNTIFS($A$8:$A$55,A9)&lt;&gt;1,COUNTIFS(Documentos!$A$8:$A$35,B9)&lt;&gt;1,NOT(ISNUMBER(C9)),NOT(ISNUMBER(D9)),D9&lt;0),"REVISAR abono",IF(C9&lt;SUMIFS(Documentos!$C$8:$C$35,Documentos!$A$8:$A$35,B9),"REVISAR fecha","Correcto")))</f>
        <v>Correcto</v>
      </c>
    </row>
    <row r="10" customFormat="false" ht="24" hidden="false" customHeight="true" outlineLevel="0" collapsed="false">
      <c r="A10" s="9" t="s">
        <v>45</v>
      </c>
      <c r="B10" s="9" t="s">
        <v>31</v>
      </c>
      <c r="C10" s="10" t="n">
        <v>46296</v>
      </c>
      <c r="D10" s="11" t="n">
        <v>100</v>
      </c>
      <c r="E10" s="9" t="s">
        <v>46</v>
      </c>
      <c r="F10" s="13" t="str">
        <f aca="false">IF(COUNTA(A10:E10)=0,"",IF(OR(A10="",COUNTIFS($A$8:$A$55,A10)&lt;&gt;1,COUNTIFS(Documentos!$A$8:$A$35,B10)&lt;&gt;1,NOT(ISNUMBER(C10)),NOT(ISNUMBER(D10)),D10&lt;0),"REVISAR abono",IF(C10&lt;SUMIFS(Documentos!$C$8:$C$35,Documentos!$A$8:$A$35,B10),"REVISAR fecha","Correcto")))</f>
        <v>Correcto</v>
      </c>
    </row>
    <row r="11" customFormat="false" ht="24" hidden="false" customHeight="true" outlineLevel="0" collapsed="false">
      <c r="A11" s="9"/>
      <c r="B11" s="9"/>
      <c r="C11" s="10"/>
      <c r="D11" s="11"/>
      <c r="E11" s="9"/>
      <c r="F11" s="13" t="str">
        <f aca="false">IF(COUNTA(A11:E11)=0,"",IF(OR(A11="",COUNTIFS($A$8:$A$55,A11)&lt;&gt;1,COUNTIFS(Documentos!$A$8:$A$35,B11)&lt;&gt;1,NOT(ISNUMBER(C11)),NOT(ISNUMBER(D11)),D11&lt;0),"REVISAR abono",IF(C11&lt;SUMIFS(Documentos!$C$8:$C$35,Documentos!$A$8:$A$35,B11),"REVISAR fecha","Correcto")))</f>
        <v/>
      </c>
    </row>
    <row r="12" customFormat="false" ht="24" hidden="false" customHeight="true" outlineLevel="0" collapsed="false">
      <c r="A12" s="9"/>
      <c r="B12" s="9"/>
      <c r="C12" s="10"/>
      <c r="D12" s="11"/>
      <c r="E12" s="9"/>
      <c r="F12" s="13" t="str">
        <f aca="false">IF(COUNTA(A12:E12)=0,"",IF(OR(A12="",COUNTIFS($A$8:$A$55,A12)&lt;&gt;1,COUNTIFS(Documentos!$A$8:$A$35,B12)&lt;&gt;1,NOT(ISNUMBER(C12)),NOT(ISNUMBER(D12)),D12&lt;0),"REVISAR abono",IF(C12&lt;SUMIFS(Documentos!$C$8:$C$35,Documentos!$A$8:$A$35,B12),"REVISAR fecha","Correcto")))</f>
        <v/>
      </c>
    </row>
    <row r="13" customFormat="false" ht="24" hidden="false" customHeight="true" outlineLevel="0" collapsed="false">
      <c r="A13" s="9"/>
      <c r="B13" s="9"/>
      <c r="C13" s="10"/>
      <c r="D13" s="11"/>
      <c r="E13" s="9"/>
      <c r="F13" s="13" t="str">
        <f aca="false">IF(COUNTA(A13:E13)=0,"",IF(OR(A13="",COUNTIFS($A$8:$A$55,A13)&lt;&gt;1,COUNTIFS(Documentos!$A$8:$A$35,B13)&lt;&gt;1,NOT(ISNUMBER(C13)),NOT(ISNUMBER(D13)),D13&lt;0),"REVISAR abono",IF(C13&lt;SUMIFS(Documentos!$C$8:$C$35,Documentos!$A$8:$A$35,B13),"REVISAR fecha","Correcto")))</f>
        <v/>
      </c>
    </row>
    <row r="14" customFormat="false" ht="24" hidden="false" customHeight="true" outlineLevel="0" collapsed="false">
      <c r="A14" s="9"/>
      <c r="B14" s="9"/>
      <c r="C14" s="10"/>
      <c r="D14" s="11"/>
      <c r="E14" s="9"/>
      <c r="F14" s="13" t="str">
        <f aca="false">IF(COUNTA(A14:E14)=0,"",IF(OR(A14="",COUNTIFS($A$8:$A$55,A14)&lt;&gt;1,COUNTIFS(Documentos!$A$8:$A$35,B14)&lt;&gt;1,NOT(ISNUMBER(C14)),NOT(ISNUMBER(D14)),D14&lt;0),"REVISAR abono",IF(C14&lt;SUMIFS(Documentos!$C$8:$C$35,Documentos!$A$8:$A$35,B14),"REVISAR fecha","Correcto")))</f>
        <v/>
      </c>
    </row>
    <row r="15" customFormat="false" ht="24" hidden="false" customHeight="true" outlineLevel="0" collapsed="false">
      <c r="A15" s="9"/>
      <c r="B15" s="9"/>
      <c r="C15" s="10"/>
      <c r="D15" s="11"/>
      <c r="E15" s="9"/>
      <c r="F15" s="13" t="str">
        <f aca="false">IF(COUNTA(A15:E15)=0,"",IF(OR(A15="",COUNTIFS($A$8:$A$55,A15)&lt;&gt;1,COUNTIFS(Documentos!$A$8:$A$35,B15)&lt;&gt;1,NOT(ISNUMBER(C15)),NOT(ISNUMBER(D15)),D15&lt;0),"REVISAR abono",IF(C15&lt;SUMIFS(Documentos!$C$8:$C$35,Documentos!$A$8:$A$35,B15),"REVISAR fecha","Correcto")))</f>
        <v/>
      </c>
    </row>
    <row r="16" customFormat="false" ht="24" hidden="false" customHeight="true" outlineLevel="0" collapsed="false">
      <c r="A16" s="9"/>
      <c r="B16" s="9"/>
      <c r="C16" s="10"/>
      <c r="D16" s="11"/>
      <c r="E16" s="9"/>
      <c r="F16" s="13" t="str">
        <f aca="false">IF(COUNTA(A16:E16)=0,"",IF(OR(A16="",COUNTIFS($A$8:$A$55,A16)&lt;&gt;1,COUNTIFS(Documentos!$A$8:$A$35,B16)&lt;&gt;1,NOT(ISNUMBER(C16)),NOT(ISNUMBER(D16)),D16&lt;0),"REVISAR abono",IF(C16&lt;SUMIFS(Documentos!$C$8:$C$35,Documentos!$A$8:$A$35,B16),"REVISAR fecha","Correcto")))</f>
        <v/>
      </c>
    </row>
    <row r="17" customFormat="false" ht="24" hidden="false" customHeight="true" outlineLevel="0" collapsed="false">
      <c r="A17" s="9"/>
      <c r="B17" s="9"/>
      <c r="C17" s="10"/>
      <c r="D17" s="11"/>
      <c r="E17" s="9"/>
      <c r="F17" s="13" t="str">
        <f aca="false">IF(COUNTA(A17:E17)=0,"",IF(OR(A17="",COUNTIFS($A$8:$A$55,A17)&lt;&gt;1,COUNTIFS(Documentos!$A$8:$A$35,B17)&lt;&gt;1,NOT(ISNUMBER(C17)),NOT(ISNUMBER(D17)),D17&lt;0),"REVISAR abono",IF(C17&lt;SUMIFS(Documentos!$C$8:$C$35,Documentos!$A$8:$A$35,B17),"REVISAR fecha","Correcto")))</f>
        <v/>
      </c>
    </row>
    <row r="18" customFormat="false" ht="24" hidden="false" customHeight="true" outlineLevel="0" collapsed="false">
      <c r="A18" s="9"/>
      <c r="B18" s="9"/>
      <c r="C18" s="10"/>
      <c r="D18" s="11"/>
      <c r="E18" s="9"/>
      <c r="F18" s="13" t="str">
        <f aca="false">IF(COUNTA(A18:E18)=0,"",IF(OR(A18="",COUNTIFS($A$8:$A$55,A18)&lt;&gt;1,COUNTIFS(Documentos!$A$8:$A$35,B18)&lt;&gt;1,NOT(ISNUMBER(C18)),NOT(ISNUMBER(D18)),D18&lt;0),"REVISAR abono",IF(C18&lt;SUMIFS(Documentos!$C$8:$C$35,Documentos!$A$8:$A$35,B18),"REVISAR fecha","Correcto")))</f>
        <v/>
      </c>
    </row>
    <row r="19" customFormat="false" ht="24" hidden="false" customHeight="true" outlineLevel="0" collapsed="false">
      <c r="A19" s="9"/>
      <c r="B19" s="9"/>
      <c r="C19" s="10"/>
      <c r="D19" s="11"/>
      <c r="E19" s="9"/>
      <c r="F19" s="13" t="str">
        <f aca="false">IF(COUNTA(A19:E19)=0,"",IF(OR(A19="",COUNTIFS($A$8:$A$55,A19)&lt;&gt;1,COUNTIFS(Documentos!$A$8:$A$35,B19)&lt;&gt;1,NOT(ISNUMBER(C19)),NOT(ISNUMBER(D19)),D19&lt;0),"REVISAR abono",IF(C19&lt;SUMIFS(Documentos!$C$8:$C$35,Documentos!$A$8:$A$35,B19),"REVISAR fecha","Correcto")))</f>
        <v/>
      </c>
    </row>
    <row r="20" customFormat="false" ht="24" hidden="false" customHeight="true" outlineLevel="0" collapsed="false">
      <c r="A20" s="9"/>
      <c r="B20" s="9"/>
      <c r="C20" s="10"/>
      <c r="D20" s="11"/>
      <c r="E20" s="9"/>
      <c r="F20" s="13" t="str">
        <f aca="false">IF(COUNTA(A20:E20)=0,"",IF(OR(A20="",COUNTIFS($A$8:$A$55,A20)&lt;&gt;1,COUNTIFS(Documentos!$A$8:$A$35,B20)&lt;&gt;1,NOT(ISNUMBER(C20)),NOT(ISNUMBER(D20)),D20&lt;0),"REVISAR abono",IF(C20&lt;SUMIFS(Documentos!$C$8:$C$35,Documentos!$A$8:$A$35,B20),"REVISAR fecha","Correcto")))</f>
        <v/>
      </c>
    </row>
    <row r="21" customFormat="false" ht="24" hidden="false" customHeight="true" outlineLevel="0" collapsed="false">
      <c r="A21" s="9"/>
      <c r="B21" s="9"/>
      <c r="C21" s="10"/>
      <c r="D21" s="11"/>
      <c r="E21" s="9"/>
      <c r="F21" s="13" t="str">
        <f aca="false">IF(COUNTA(A21:E21)=0,"",IF(OR(A21="",COUNTIFS($A$8:$A$55,A21)&lt;&gt;1,COUNTIFS(Documentos!$A$8:$A$35,B21)&lt;&gt;1,NOT(ISNUMBER(C21)),NOT(ISNUMBER(D21)),D21&lt;0),"REVISAR abono",IF(C21&lt;SUMIFS(Documentos!$C$8:$C$35,Documentos!$A$8:$A$35,B21),"REVISAR fecha","Correcto")))</f>
        <v/>
      </c>
    </row>
    <row r="22" customFormat="false" ht="24" hidden="false" customHeight="true" outlineLevel="0" collapsed="false">
      <c r="A22" s="9"/>
      <c r="B22" s="9"/>
      <c r="C22" s="10"/>
      <c r="D22" s="11"/>
      <c r="E22" s="9"/>
      <c r="F22" s="13" t="str">
        <f aca="false">IF(COUNTA(A22:E22)=0,"",IF(OR(A22="",COUNTIFS($A$8:$A$55,A22)&lt;&gt;1,COUNTIFS(Documentos!$A$8:$A$35,B22)&lt;&gt;1,NOT(ISNUMBER(C22)),NOT(ISNUMBER(D22)),D22&lt;0),"REVISAR abono",IF(C22&lt;SUMIFS(Documentos!$C$8:$C$35,Documentos!$A$8:$A$35,B22),"REVISAR fecha","Correcto")))</f>
        <v/>
      </c>
    </row>
    <row r="23" customFormat="false" ht="24" hidden="false" customHeight="true" outlineLevel="0" collapsed="false">
      <c r="A23" s="9"/>
      <c r="B23" s="9"/>
      <c r="C23" s="10"/>
      <c r="D23" s="11"/>
      <c r="E23" s="9"/>
      <c r="F23" s="13" t="str">
        <f aca="false">IF(COUNTA(A23:E23)=0,"",IF(OR(A23="",COUNTIFS($A$8:$A$55,A23)&lt;&gt;1,COUNTIFS(Documentos!$A$8:$A$35,B23)&lt;&gt;1,NOT(ISNUMBER(C23)),NOT(ISNUMBER(D23)),D23&lt;0),"REVISAR abono",IF(C23&lt;SUMIFS(Documentos!$C$8:$C$35,Documentos!$A$8:$A$35,B23),"REVISAR fecha","Correcto")))</f>
        <v/>
      </c>
    </row>
    <row r="24" customFormat="false" ht="24" hidden="false" customHeight="true" outlineLevel="0" collapsed="false">
      <c r="A24" s="9"/>
      <c r="B24" s="9"/>
      <c r="C24" s="10"/>
      <c r="D24" s="11"/>
      <c r="E24" s="9"/>
      <c r="F24" s="13" t="str">
        <f aca="false">IF(COUNTA(A24:E24)=0,"",IF(OR(A24="",COUNTIFS($A$8:$A$55,A24)&lt;&gt;1,COUNTIFS(Documentos!$A$8:$A$35,B24)&lt;&gt;1,NOT(ISNUMBER(C24)),NOT(ISNUMBER(D24)),D24&lt;0),"REVISAR abono",IF(C24&lt;SUMIFS(Documentos!$C$8:$C$35,Documentos!$A$8:$A$35,B24),"REVISAR fecha","Correcto")))</f>
        <v/>
      </c>
    </row>
    <row r="25" customFormat="false" ht="24" hidden="false" customHeight="true" outlineLevel="0" collapsed="false">
      <c r="A25" s="9"/>
      <c r="B25" s="9"/>
      <c r="C25" s="10"/>
      <c r="D25" s="11"/>
      <c r="E25" s="9"/>
      <c r="F25" s="13" t="str">
        <f aca="false">IF(COUNTA(A25:E25)=0,"",IF(OR(A25="",COUNTIFS($A$8:$A$55,A25)&lt;&gt;1,COUNTIFS(Documentos!$A$8:$A$35,B25)&lt;&gt;1,NOT(ISNUMBER(C25)),NOT(ISNUMBER(D25)),D25&lt;0),"REVISAR abono",IF(C25&lt;SUMIFS(Documentos!$C$8:$C$35,Documentos!$A$8:$A$35,B25),"REVISAR fecha","Correcto")))</f>
        <v/>
      </c>
    </row>
    <row r="26" customFormat="false" ht="24" hidden="false" customHeight="true" outlineLevel="0" collapsed="false">
      <c r="A26" s="9"/>
      <c r="B26" s="9"/>
      <c r="C26" s="10"/>
      <c r="D26" s="11"/>
      <c r="E26" s="9"/>
      <c r="F26" s="13" t="str">
        <f aca="false">IF(COUNTA(A26:E26)=0,"",IF(OR(A26="",COUNTIFS($A$8:$A$55,A26)&lt;&gt;1,COUNTIFS(Documentos!$A$8:$A$35,B26)&lt;&gt;1,NOT(ISNUMBER(C26)),NOT(ISNUMBER(D26)),D26&lt;0),"REVISAR abono",IF(C26&lt;SUMIFS(Documentos!$C$8:$C$35,Documentos!$A$8:$A$35,B26),"REVISAR fecha","Correcto")))</f>
        <v/>
      </c>
    </row>
    <row r="27" customFormat="false" ht="24" hidden="false" customHeight="true" outlineLevel="0" collapsed="false">
      <c r="A27" s="9"/>
      <c r="B27" s="9"/>
      <c r="C27" s="10"/>
      <c r="D27" s="11"/>
      <c r="E27" s="9"/>
      <c r="F27" s="13" t="str">
        <f aca="false">IF(COUNTA(A27:E27)=0,"",IF(OR(A27="",COUNTIFS($A$8:$A$55,A27)&lt;&gt;1,COUNTIFS(Documentos!$A$8:$A$35,B27)&lt;&gt;1,NOT(ISNUMBER(C27)),NOT(ISNUMBER(D27)),D27&lt;0),"REVISAR abono",IF(C27&lt;SUMIFS(Documentos!$C$8:$C$35,Documentos!$A$8:$A$35,B27),"REVISAR fecha","Correcto")))</f>
        <v/>
      </c>
    </row>
    <row r="28" customFormat="false" ht="24" hidden="false" customHeight="true" outlineLevel="0" collapsed="false">
      <c r="A28" s="9"/>
      <c r="B28" s="9"/>
      <c r="C28" s="10"/>
      <c r="D28" s="11"/>
      <c r="E28" s="9"/>
      <c r="F28" s="13" t="str">
        <f aca="false">IF(COUNTA(A28:E28)=0,"",IF(OR(A28="",COUNTIFS($A$8:$A$55,A28)&lt;&gt;1,COUNTIFS(Documentos!$A$8:$A$35,B28)&lt;&gt;1,NOT(ISNUMBER(C28)),NOT(ISNUMBER(D28)),D28&lt;0),"REVISAR abono",IF(C28&lt;SUMIFS(Documentos!$C$8:$C$35,Documentos!$A$8:$A$35,B28),"REVISAR fecha","Correcto")))</f>
        <v/>
      </c>
    </row>
    <row r="29" customFormat="false" ht="24" hidden="false" customHeight="true" outlineLevel="0" collapsed="false">
      <c r="A29" s="9"/>
      <c r="B29" s="9"/>
      <c r="C29" s="10"/>
      <c r="D29" s="11"/>
      <c r="E29" s="9"/>
      <c r="F29" s="13" t="str">
        <f aca="false">IF(COUNTA(A29:E29)=0,"",IF(OR(A29="",COUNTIFS($A$8:$A$55,A29)&lt;&gt;1,COUNTIFS(Documentos!$A$8:$A$35,B29)&lt;&gt;1,NOT(ISNUMBER(C29)),NOT(ISNUMBER(D29)),D29&lt;0),"REVISAR abono",IF(C29&lt;SUMIFS(Documentos!$C$8:$C$35,Documentos!$A$8:$A$35,B29),"REVISAR fecha","Correcto")))</f>
        <v/>
      </c>
    </row>
    <row r="30" customFormat="false" ht="24" hidden="false" customHeight="true" outlineLevel="0" collapsed="false">
      <c r="A30" s="9"/>
      <c r="B30" s="9"/>
      <c r="C30" s="10"/>
      <c r="D30" s="11"/>
      <c r="E30" s="9"/>
      <c r="F30" s="13" t="str">
        <f aca="false">IF(COUNTA(A30:E30)=0,"",IF(OR(A30="",COUNTIFS($A$8:$A$55,A30)&lt;&gt;1,COUNTIFS(Documentos!$A$8:$A$35,B30)&lt;&gt;1,NOT(ISNUMBER(C30)),NOT(ISNUMBER(D30)),D30&lt;0),"REVISAR abono",IF(C30&lt;SUMIFS(Documentos!$C$8:$C$35,Documentos!$A$8:$A$35,B30),"REVISAR fecha","Correcto")))</f>
        <v/>
      </c>
    </row>
    <row r="31" customFormat="false" ht="24" hidden="false" customHeight="true" outlineLevel="0" collapsed="false">
      <c r="A31" s="9"/>
      <c r="B31" s="9"/>
      <c r="C31" s="10"/>
      <c r="D31" s="11"/>
      <c r="E31" s="9"/>
      <c r="F31" s="13" t="str">
        <f aca="false">IF(COUNTA(A31:E31)=0,"",IF(OR(A31="",COUNTIFS($A$8:$A$55,A31)&lt;&gt;1,COUNTIFS(Documentos!$A$8:$A$35,B31)&lt;&gt;1,NOT(ISNUMBER(C31)),NOT(ISNUMBER(D31)),D31&lt;0),"REVISAR abono",IF(C31&lt;SUMIFS(Documentos!$C$8:$C$35,Documentos!$A$8:$A$35,B31),"REVISAR fecha","Correcto")))</f>
        <v/>
      </c>
    </row>
    <row r="32" customFormat="false" ht="24" hidden="false" customHeight="true" outlineLevel="0" collapsed="false">
      <c r="A32" s="9"/>
      <c r="B32" s="9"/>
      <c r="C32" s="10"/>
      <c r="D32" s="11"/>
      <c r="E32" s="9"/>
      <c r="F32" s="13" t="str">
        <f aca="false">IF(COUNTA(A32:E32)=0,"",IF(OR(A32="",COUNTIFS($A$8:$A$55,A32)&lt;&gt;1,COUNTIFS(Documentos!$A$8:$A$35,B32)&lt;&gt;1,NOT(ISNUMBER(C32)),NOT(ISNUMBER(D32)),D32&lt;0),"REVISAR abono",IF(C32&lt;SUMIFS(Documentos!$C$8:$C$35,Documentos!$A$8:$A$35,B32),"REVISAR fecha","Correcto")))</f>
        <v/>
      </c>
    </row>
    <row r="33" customFormat="false" ht="24" hidden="false" customHeight="true" outlineLevel="0" collapsed="false">
      <c r="A33" s="9"/>
      <c r="B33" s="9"/>
      <c r="C33" s="10"/>
      <c r="D33" s="11"/>
      <c r="E33" s="9"/>
      <c r="F33" s="13" t="str">
        <f aca="false">IF(COUNTA(A33:E33)=0,"",IF(OR(A33="",COUNTIFS($A$8:$A$55,A33)&lt;&gt;1,COUNTIFS(Documentos!$A$8:$A$35,B33)&lt;&gt;1,NOT(ISNUMBER(C33)),NOT(ISNUMBER(D33)),D33&lt;0),"REVISAR abono",IF(C33&lt;SUMIFS(Documentos!$C$8:$C$35,Documentos!$A$8:$A$35,B33),"REVISAR fecha","Correcto")))</f>
        <v/>
      </c>
    </row>
    <row r="34" customFormat="false" ht="24" hidden="false" customHeight="true" outlineLevel="0" collapsed="false">
      <c r="A34" s="9"/>
      <c r="B34" s="9"/>
      <c r="C34" s="10"/>
      <c r="D34" s="11"/>
      <c r="E34" s="9"/>
      <c r="F34" s="13" t="str">
        <f aca="false">IF(COUNTA(A34:E34)=0,"",IF(OR(A34="",COUNTIFS($A$8:$A$55,A34)&lt;&gt;1,COUNTIFS(Documentos!$A$8:$A$35,B34)&lt;&gt;1,NOT(ISNUMBER(C34)),NOT(ISNUMBER(D34)),D34&lt;0),"REVISAR abono",IF(C34&lt;SUMIFS(Documentos!$C$8:$C$35,Documentos!$A$8:$A$35,B34),"REVISAR fecha","Correcto")))</f>
        <v/>
      </c>
    </row>
    <row r="35" customFormat="false" ht="24" hidden="false" customHeight="true" outlineLevel="0" collapsed="false">
      <c r="A35" s="9"/>
      <c r="B35" s="9"/>
      <c r="C35" s="10"/>
      <c r="D35" s="11"/>
      <c r="E35" s="9"/>
      <c r="F35" s="13" t="str">
        <f aca="false">IF(COUNTA(A35:E35)=0,"",IF(OR(A35="",COUNTIFS($A$8:$A$55,A35)&lt;&gt;1,COUNTIFS(Documentos!$A$8:$A$35,B35)&lt;&gt;1,NOT(ISNUMBER(C35)),NOT(ISNUMBER(D35)),D35&lt;0),"REVISAR abono",IF(C35&lt;SUMIFS(Documentos!$C$8:$C$35,Documentos!$A$8:$A$35,B35),"REVISAR fecha","Correcto")))</f>
        <v/>
      </c>
    </row>
    <row r="36" customFormat="false" ht="24" hidden="false" customHeight="true" outlineLevel="0" collapsed="false">
      <c r="A36" s="9"/>
      <c r="B36" s="9"/>
      <c r="C36" s="10"/>
      <c r="D36" s="11"/>
      <c r="E36" s="9"/>
      <c r="F36" s="13" t="str">
        <f aca="false">IF(COUNTA(A36:E36)=0,"",IF(OR(A36="",COUNTIFS($A$8:$A$55,A36)&lt;&gt;1,COUNTIFS(Documentos!$A$8:$A$35,B36)&lt;&gt;1,NOT(ISNUMBER(C36)),NOT(ISNUMBER(D36)),D36&lt;0),"REVISAR abono",IF(C36&lt;SUMIFS(Documentos!$C$8:$C$35,Documentos!$A$8:$A$35,B36),"REVISAR fecha","Correcto")))</f>
        <v/>
      </c>
    </row>
    <row r="37" customFormat="false" ht="24" hidden="false" customHeight="true" outlineLevel="0" collapsed="false">
      <c r="A37" s="9"/>
      <c r="B37" s="9"/>
      <c r="C37" s="10"/>
      <c r="D37" s="11"/>
      <c r="E37" s="9"/>
      <c r="F37" s="13" t="str">
        <f aca="false">IF(COUNTA(A37:E37)=0,"",IF(OR(A37="",COUNTIFS($A$8:$A$55,A37)&lt;&gt;1,COUNTIFS(Documentos!$A$8:$A$35,B37)&lt;&gt;1,NOT(ISNUMBER(C37)),NOT(ISNUMBER(D37)),D37&lt;0),"REVISAR abono",IF(C37&lt;SUMIFS(Documentos!$C$8:$C$35,Documentos!$A$8:$A$35,B37),"REVISAR fecha","Correcto")))</f>
        <v/>
      </c>
    </row>
    <row r="38" customFormat="false" ht="24" hidden="false" customHeight="true" outlineLevel="0" collapsed="false">
      <c r="A38" s="9"/>
      <c r="B38" s="9"/>
      <c r="C38" s="10"/>
      <c r="D38" s="11"/>
      <c r="E38" s="9"/>
      <c r="F38" s="13" t="str">
        <f aca="false">IF(COUNTA(A38:E38)=0,"",IF(OR(A38="",COUNTIFS($A$8:$A$55,A38)&lt;&gt;1,COUNTIFS(Documentos!$A$8:$A$35,B38)&lt;&gt;1,NOT(ISNUMBER(C38)),NOT(ISNUMBER(D38)),D38&lt;0),"REVISAR abono",IF(C38&lt;SUMIFS(Documentos!$C$8:$C$35,Documentos!$A$8:$A$35,B38),"REVISAR fecha","Correcto")))</f>
        <v/>
      </c>
    </row>
    <row r="39" customFormat="false" ht="24" hidden="false" customHeight="true" outlineLevel="0" collapsed="false">
      <c r="A39" s="9"/>
      <c r="B39" s="9"/>
      <c r="C39" s="10"/>
      <c r="D39" s="11"/>
      <c r="E39" s="9"/>
      <c r="F39" s="13" t="str">
        <f aca="false">IF(COUNTA(A39:E39)=0,"",IF(OR(A39="",COUNTIFS($A$8:$A$55,A39)&lt;&gt;1,COUNTIFS(Documentos!$A$8:$A$35,B39)&lt;&gt;1,NOT(ISNUMBER(C39)),NOT(ISNUMBER(D39)),D39&lt;0),"REVISAR abono",IF(C39&lt;SUMIFS(Documentos!$C$8:$C$35,Documentos!$A$8:$A$35,B39),"REVISAR fecha","Correcto")))</f>
        <v/>
      </c>
    </row>
    <row r="40" customFormat="false" ht="24" hidden="false" customHeight="true" outlineLevel="0" collapsed="false">
      <c r="A40" s="9"/>
      <c r="B40" s="9"/>
      <c r="C40" s="10"/>
      <c r="D40" s="11"/>
      <c r="E40" s="9"/>
      <c r="F40" s="13" t="str">
        <f aca="false">IF(COUNTA(A40:E40)=0,"",IF(OR(A40="",COUNTIFS($A$8:$A$55,A40)&lt;&gt;1,COUNTIFS(Documentos!$A$8:$A$35,B40)&lt;&gt;1,NOT(ISNUMBER(C40)),NOT(ISNUMBER(D40)),D40&lt;0),"REVISAR abono",IF(C40&lt;SUMIFS(Documentos!$C$8:$C$35,Documentos!$A$8:$A$35,B40),"REVISAR fecha","Correcto")))</f>
        <v/>
      </c>
    </row>
    <row r="41" customFormat="false" ht="24" hidden="false" customHeight="true" outlineLevel="0" collapsed="false">
      <c r="A41" s="9"/>
      <c r="B41" s="9"/>
      <c r="C41" s="10"/>
      <c r="D41" s="11"/>
      <c r="E41" s="9"/>
      <c r="F41" s="13" t="str">
        <f aca="false">IF(COUNTA(A41:E41)=0,"",IF(OR(A41="",COUNTIFS($A$8:$A$55,A41)&lt;&gt;1,COUNTIFS(Documentos!$A$8:$A$35,B41)&lt;&gt;1,NOT(ISNUMBER(C41)),NOT(ISNUMBER(D41)),D41&lt;0),"REVISAR abono",IF(C41&lt;SUMIFS(Documentos!$C$8:$C$35,Documentos!$A$8:$A$35,B41),"REVISAR fecha","Correcto")))</f>
        <v/>
      </c>
    </row>
    <row r="42" customFormat="false" ht="24" hidden="false" customHeight="true" outlineLevel="0" collapsed="false">
      <c r="A42" s="9"/>
      <c r="B42" s="9"/>
      <c r="C42" s="10"/>
      <c r="D42" s="11"/>
      <c r="E42" s="9"/>
      <c r="F42" s="13" t="str">
        <f aca="false">IF(COUNTA(A42:E42)=0,"",IF(OR(A42="",COUNTIFS($A$8:$A$55,A42)&lt;&gt;1,COUNTIFS(Documentos!$A$8:$A$35,B42)&lt;&gt;1,NOT(ISNUMBER(C42)),NOT(ISNUMBER(D42)),D42&lt;0),"REVISAR abono",IF(C42&lt;SUMIFS(Documentos!$C$8:$C$35,Documentos!$A$8:$A$35,B42),"REVISAR fecha","Correcto")))</f>
        <v/>
      </c>
    </row>
    <row r="43" customFormat="false" ht="24" hidden="false" customHeight="true" outlineLevel="0" collapsed="false">
      <c r="A43" s="9"/>
      <c r="B43" s="9"/>
      <c r="C43" s="10"/>
      <c r="D43" s="11"/>
      <c r="E43" s="9"/>
      <c r="F43" s="13" t="str">
        <f aca="false">IF(COUNTA(A43:E43)=0,"",IF(OR(A43="",COUNTIFS($A$8:$A$55,A43)&lt;&gt;1,COUNTIFS(Documentos!$A$8:$A$35,B43)&lt;&gt;1,NOT(ISNUMBER(C43)),NOT(ISNUMBER(D43)),D43&lt;0),"REVISAR abono",IF(C43&lt;SUMIFS(Documentos!$C$8:$C$35,Documentos!$A$8:$A$35,B43),"REVISAR fecha","Correcto")))</f>
        <v/>
      </c>
    </row>
    <row r="44" customFormat="false" ht="24" hidden="false" customHeight="true" outlineLevel="0" collapsed="false">
      <c r="A44" s="9"/>
      <c r="B44" s="9"/>
      <c r="C44" s="10"/>
      <c r="D44" s="11"/>
      <c r="E44" s="9"/>
      <c r="F44" s="13" t="str">
        <f aca="false">IF(COUNTA(A44:E44)=0,"",IF(OR(A44="",COUNTIFS($A$8:$A$55,A44)&lt;&gt;1,COUNTIFS(Documentos!$A$8:$A$35,B44)&lt;&gt;1,NOT(ISNUMBER(C44)),NOT(ISNUMBER(D44)),D44&lt;0),"REVISAR abono",IF(C44&lt;SUMIFS(Documentos!$C$8:$C$35,Documentos!$A$8:$A$35,B44),"REVISAR fecha","Correcto")))</f>
        <v/>
      </c>
    </row>
    <row r="45" customFormat="false" ht="24" hidden="false" customHeight="true" outlineLevel="0" collapsed="false">
      <c r="A45" s="9"/>
      <c r="B45" s="9"/>
      <c r="C45" s="10"/>
      <c r="D45" s="11"/>
      <c r="E45" s="9"/>
      <c r="F45" s="13" t="str">
        <f aca="false">IF(COUNTA(A45:E45)=0,"",IF(OR(A45="",COUNTIFS($A$8:$A$55,A45)&lt;&gt;1,COUNTIFS(Documentos!$A$8:$A$35,B45)&lt;&gt;1,NOT(ISNUMBER(C45)),NOT(ISNUMBER(D45)),D45&lt;0),"REVISAR abono",IF(C45&lt;SUMIFS(Documentos!$C$8:$C$35,Documentos!$A$8:$A$35,B45),"REVISAR fecha","Correcto")))</f>
        <v/>
      </c>
    </row>
    <row r="46" customFormat="false" ht="24" hidden="false" customHeight="true" outlineLevel="0" collapsed="false">
      <c r="A46" s="9"/>
      <c r="B46" s="9"/>
      <c r="C46" s="10"/>
      <c r="D46" s="11"/>
      <c r="E46" s="9"/>
      <c r="F46" s="13" t="str">
        <f aca="false">IF(COUNTA(A46:E46)=0,"",IF(OR(A46="",COUNTIFS($A$8:$A$55,A46)&lt;&gt;1,COUNTIFS(Documentos!$A$8:$A$35,B46)&lt;&gt;1,NOT(ISNUMBER(C46)),NOT(ISNUMBER(D46)),D46&lt;0),"REVISAR abono",IF(C46&lt;SUMIFS(Documentos!$C$8:$C$35,Documentos!$A$8:$A$35,B46),"REVISAR fecha","Correcto")))</f>
        <v/>
      </c>
    </row>
    <row r="47" customFormat="false" ht="24" hidden="false" customHeight="true" outlineLevel="0" collapsed="false">
      <c r="A47" s="9"/>
      <c r="B47" s="9"/>
      <c r="C47" s="10"/>
      <c r="D47" s="11"/>
      <c r="E47" s="9"/>
      <c r="F47" s="13" t="str">
        <f aca="false">IF(COUNTA(A47:E47)=0,"",IF(OR(A47="",COUNTIFS($A$8:$A$55,A47)&lt;&gt;1,COUNTIFS(Documentos!$A$8:$A$35,B47)&lt;&gt;1,NOT(ISNUMBER(C47)),NOT(ISNUMBER(D47)),D47&lt;0),"REVISAR abono",IF(C47&lt;SUMIFS(Documentos!$C$8:$C$35,Documentos!$A$8:$A$35,B47),"REVISAR fecha","Correcto")))</f>
        <v/>
      </c>
    </row>
    <row r="48" customFormat="false" ht="24" hidden="false" customHeight="true" outlineLevel="0" collapsed="false">
      <c r="A48" s="9"/>
      <c r="B48" s="9"/>
      <c r="C48" s="10"/>
      <c r="D48" s="11"/>
      <c r="E48" s="9"/>
      <c r="F48" s="13" t="str">
        <f aca="false">IF(COUNTA(A48:E48)=0,"",IF(OR(A48="",COUNTIFS($A$8:$A$55,A48)&lt;&gt;1,COUNTIFS(Documentos!$A$8:$A$35,B48)&lt;&gt;1,NOT(ISNUMBER(C48)),NOT(ISNUMBER(D48)),D48&lt;0),"REVISAR abono",IF(C48&lt;SUMIFS(Documentos!$C$8:$C$35,Documentos!$A$8:$A$35,B48),"REVISAR fecha","Correcto")))</f>
        <v/>
      </c>
    </row>
    <row r="49" customFormat="false" ht="24" hidden="false" customHeight="true" outlineLevel="0" collapsed="false">
      <c r="A49" s="9"/>
      <c r="B49" s="9"/>
      <c r="C49" s="10"/>
      <c r="D49" s="11"/>
      <c r="E49" s="9"/>
      <c r="F49" s="13" t="str">
        <f aca="false">IF(COUNTA(A49:E49)=0,"",IF(OR(A49="",COUNTIFS($A$8:$A$55,A49)&lt;&gt;1,COUNTIFS(Documentos!$A$8:$A$35,B49)&lt;&gt;1,NOT(ISNUMBER(C49)),NOT(ISNUMBER(D49)),D49&lt;0),"REVISAR abono",IF(C49&lt;SUMIFS(Documentos!$C$8:$C$35,Documentos!$A$8:$A$35,B49),"REVISAR fecha","Correcto")))</f>
        <v/>
      </c>
    </row>
    <row r="50" customFormat="false" ht="24" hidden="false" customHeight="true" outlineLevel="0" collapsed="false">
      <c r="A50" s="9"/>
      <c r="B50" s="9"/>
      <c r="C50" s="10"/>
      <c r="D50" s="11"/>
      <c r="E50" s="9"/>
      <c r="F50" s="13" t="str">
        <f aca="false">IF(COUNTA(A50:E50)=0,"",IF(OR(A50="",COUNTIFS($A$8:$A$55,A50)&lt;&gt;1,COUNTIFS(Documentos!$A$8:$A$35,B50)&lt;&gt;1,NOT(ISNUMBER(C50)),NOT(ISNUMBER(D50)),D50&lt;0),"REVISAR abono",IF(C50&lt;SUMIFS(Documentos!$C$8:$C$35,Documentos!$A$8:$A$35,B50),"REVISAR fecha","Correcto")))</f>
        <v/>
      </c>
    </row>
    <row r="51" customFormat="false" ht="24" hidden="false" customHeight="true" outlineLevel="0" collapsed="false">
      <c r="A51" s="9"/>
      <c r="B51" s="9"/>
      <c r="C51" s="10"/>
      <c r="D51" s="11"/>
      <c r="E51" s="9"/>
      <c r="F51" s="13" t="str">
        <f aca="false">IF(COUNTA(A51:E51)=0,"",IF(OR(A51="",COUNTIFS($A$8:$A$55,A51)&lt;&gt;1,COUNTIFS(Documentos!$A$8:$A$35,B51)&lt;&gt;1,NOT(ISNUMBER(C51)),NOT(ISNUMBER(D51)),D51&lt;0),"REVISAR abono",IF(C51&lt;SUMIFS(Documentos!$C$8:$C$35,Documentos!$A$8:$A$35,B51),"REVISAR fecha","Correcto")))</f>
        <v/>
      </c>
    </row>
    <row r="52" customFormat="false" ht="24" hidden="false" customHeight="true" outlineLevel="0" collapsed="false">
      <c r="A52" s="9"/>
      <c r="B52" s="9"/>
      <c r="C52" s="10"/>
      <c r="D52" s="11"/>
      <c r="E52" s="9"/>
      <c r="F52" s="13" t="str">
        <f aca="false">IF(COUNTA(A52:E52)=0,"",IF(OR(A52="",COUNTIFS($A$8:$A$55,A52)&lt;&gt;1,COUNTIFS(Documentos!$A$8:$A$35,B52)&lt;&gt;1,NOT(ISNUMBER(C52)),NOT(ISNUMBER(D52)),D52&lt;0),"REVISAR abono",IF(C52&lt;SUMIFS(Documentos!$C$8:$C$35,Documentos!$A$8:$A$35,B52),"REVISAR fecha","Correcto")))</f>
        <v/>
      </c>
    </row>
    <row r="53" customFormat="false" ht="24" hidden="false" customHeight="true" outlineLevel="0" collapsed="false">
      <c r="A53" s="9"/>
      <c r="B53" s="9"/>
      <c r="C53" s="10"/>
      <c r="D53" s="11"/>
      <c r="E53" s="9"/>
      <c r="F53" s="13" t="str">
        <f aca="false">IF(COUNTA(A53:E53)=0,"",IF(OR(A53="",COUNTIFS($A$8:$A$55,A53)&lt;&gt;1,COUNTIFS(Documentos!$A$8:$A$35,B53)&lt;&gt;1,NOT(ISNUMBER(C53)),NOT(ISNUMBER(D53)),D53&lt;0),"REVISAR abono",IF(C53&lt;SUMIFS(Documentos!$C$8:$C$35,Documentos!$A$8:$A$35,B53),"REVISAR fecha","Correcto")))</f>
        <v/>
      </c>
    </row>
    <row r="54" customFormat="false" ht="24" hidden="false" customHeight="true" outlineLevel="0" collapsed="false">
      <c r="A54" s="9"/>
      <c r="B54" s="9"/>
      <c r="C54" s="10"/>
      <c r="D54" s="11"/>
      <c r="E54" s="9"/>
      <c r="F54" s="13" t="str">
        <f aca="false">IF(COUNTA(A54:E54)=0,"",IF(OR(A54="",COUNTIFS($A$8:$A$55,A54)&lt;&gt;1,COUNTIFS(Documentos!$A$8:$A$35,B54)&lt;&gt;1,NOT(ISNUMBER(C54)),NOT(ISNUMBER(D54)),D54&lt;0),"REVISAR abono",IF(C54&lt;SUMIFS(Documentos!$C$8:$C$35,Documentos!$A$8:$A$35,B54),"REVISAR fecha","Correcto")))</f>
        <v/>
      </c>
    </row>
    <row r="55" customFormat="false" ht="24" hidden="false" customHeight="true" outlineLevel="0" collapsed="false">
      <c r="A55" s="9"/>
      <c r="B55" s="9"/>
      <c r="C55" s="10"/>
      <c r="D55" s="11"/>
      <c r="E55" s="9"/>
      <c r="F55" s="13" t="str">
        <f aca="false">IF(COUNTA(A55:E55)=0,"",IF(OR(A55="",COUNTIFS($A$8:$A$55,A55)&lt;&gt;1,COUNTIFS(Documentos!$A$8:$A$35,B55)&lt;&gt;1,NOT(ISNUMBER(C55)),NOT(ISNUMBER(D55)),D55&lt;0),"REVISAR abono",IF(C55&lt;SUMIFS(Documentos!$C$8:$C$35,Documentos!$A$8:$A$35,B55),"REVISAR fecha","Correcto")))</f>
        <v/>
      </c>
    </row>
  </sheetData>
  <conditionalFormatting sqref="F8:F55">
    <cfRule type="containsText" priority="2" operator="containsText" aboveAverage="0" equalAverage="0" bottom="0" percent="0" rank="0" text="REVISAR" dxfId="2">
      <formula>NOT(ISERROR(SEARCH("REVISAR",F8)))</formula>
    </cfRule>
  </conditionalFormatting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35"/>
    <col collapsed="false" customWidth="true" hidden="false" outlineLevel="0" max="3" min="3" style="0" width="18"/>
    <col collapsed="false" customWidth="true" hidden="false" outlineLevel="0" max="4" min="4" style="0" width="26"/>
  </cols>
  <sheetData>
    <row r="1" customFormat="false" ht="24" hidden="false" customHeight="true" outlineLevel="0" collapsed="false">
      <c r="A1" s="1"/>
      <c r="B1" s="1"/>
      <c r="C1" s="1"/>
      <c r="D1" s="1"/>
    </row>
    <row r="2" customFormat="false" ht="32" hidden="false" customHeight="true" outlineLevel="0" collapsed="false">
      <c r="A2" s="2" t="s">
        <v>47</v>
      </c>
      <c r="B2" s="1"/>
      <c r="C2" s="1"/>
      <c r="D2" s="1"/>
    </row>
    <row r="3" customFormat="false" ht="24" hidden="false" customHeight="true" outlineLevel="0" collapsed="false">
      <c r="A3" s="3"/>
      <c r="B3" s="3"/>
      <c r="C3" s="3"/>
      <c r="D3" s="3"/>
    </row>
    <row r="4" customFormat="false" ht="24" hidden="false" customHeight="true" outlineLevel="0" collapsed="false">
      <c r="A4" s="1"/>
      <c r="B4" s="1"/>
      <c r="C4" s="1"/>
      <c r="D4" s="1"/>
    </row>
    <row r="5" customFormat="false" ht="24" hidden="false" customHeight="true" outlineLevel="0" collapsed="false">
      <c r="A5" s="1"/>
      <c r="B5" s="1"/>
      <c r="C5" s="1"/>
      <c r="D5" s="1"/>
    </row>
    <row r="6" customFormat="false" ht="24" hidden="false" customHeight="true" outlineLevel="0" collapsed="false">
      <c r="A6" s="1"/>
      <c r="B6" s="1"/>
      <c r="C6" s="1"/>
      <c r="D6" s="1"/>
    </row>
    <row r="7" customFormat="false" ht="36" hidden="false" customHeight="true" outlineLevel="0" collapsed="false">
      <c r="A7" s="7" t="s">
        <v>21</v>
      </c>
      <c r="B7" s="7" t="s">
        <v>48</v>
      </c>
      <c r="C7" s="7" t="s">
        <v>9</v>
      </c>
      <c r="D7" s="7" t="s">
        <v>29</v>
      </c>
    </row>
    <row r="8" customFormat="false" ht="24" hidden="false" customHeight="true" outlineLevel="0" collapsed="false">
      <c r="A8" s="9" t="s">
        <v>32</v>
      </c>
      <c r="B8" s="9" t="s">
        <v>49</v>
      </c>
      <c r="C8" s="12" t="n">
        <f aca="false">IF(A8="","",SUMIFS(Documentos!$G$8:$G$35,Documentos!$B$8:$B$35,A8))</f>
        <v>600</v>
      </c>
      <c r="D8" s="14" t="str">
        <f aca="false">IF(COUNTA(A8:B8)=0,"",IF(OR(A8="",B8="",COUNTIFS($A$8:$A$35,A8)&lt;&gt;1),"REVISAR cliente","Correcto"))</f>
        <v>Correcto</v>
      </c>
    </row>
    <row r="9" customFormat="false" ht="24" hidden="false" customHeight="true" outlineLevel="0" collapsed="false">
      <c r="A9" s="9" t="s">
        <v>35</v>
      </c>
      <c r="B9" s="9" t="s">
        <v>50</v>
      </c>
      <c r="C9" s="12" t="n">
        <f aca="false">IF(A9="","",SUMIFS(Documentos!$G$8:$G$35,Documentos!$B$8:$B$35,A9))</f>
        <v>500</v>
      </c>
      <c r="D9" s="14" t="str">
        <f aca="false">IF(COUNTA(A9:B9)=0,"",IF(OR(A9="",B9="",COUNTIFS($A$8:$A$35,A9)&lt;&gt;1),"REVISAR cliente","Correcto"))</f>
        <v>Correcto</v>
      </c>
    </row>
    <row r="10" customFormat="false" ht="24" hidden="false" customHeight="true" outlineLevel="0" collapsed="false">
      <c r="A10" s="9"/>
      <c r="B10" s="9"/>
      <c r="C10" s="12" t="str">
        <f aca="false">IF(A10="","",SUMIFS(Documentos!$G$8:$G$35,Documentos!$B$8:$B$35,A10))</f>
        <v/>
      </c>
      <c r="D10" s="14" t="str">
        <f aca="false">IF(COUNTA(A10:B10)=0,"",IF(OR(A10="",B10="",COUNTIFS($A$8:$A$35,A10)&lt;&gt;1),"REVISAR cliente","Correcto"))</f>
        <v/>
      </c>
    </row>
    <row r="11" customFormat="false" ht="24" hidden="false" customHeight="true" outlineLevel="0" collapsed="false">
      <c r="A11" s="9"/>
      <c r="B11" s="9"/>
      <c r="C11" s="12" t="str">
        <f aca="false">IF(A11="","",SUMIFS(Documentos!$G$8:$G$35,Documentos!$B$8:$B$35,A11))</f>
        <v/>
      </c>
      <c r="D11" s="14" t="str">
        <f aca="false">IF(COUNTA(A11:B11)=0,"",IF(OR(A11="",B11="",COUNTIFS($A$8:$A$35,A11)&lt;&gt;1),"REVISAR cliente","Correcto"))</f>
        <v/>
      </c>
    </row>
    <row r="12" customFormat="false" ht="24" hidden="false" customHeight="true" outlineLevel="0" collapsed="false">
      <c r="A12" s="9"/>
      <c r="B12" s="9"/>
      <c r="C12" s="12" t="str">
        <f aca="false">IF(A12="","",SUMIFS(Documentos!$G$8:$G$35,Documentos!$B$8:$B$35,A12))</f>
        <v/>
      </c>
      <c r="D12" s="14" t="str">
        <f aca="false">IF(COUNTA(A12:B12)=0,"",IF(OR(A12="",B12="",COUNTIFS($A$8:$A$35,A12)&lt;&gt;1),"REVISAR cliente","Correcto"))</f>
        <v/>
      </c>
    </row>
    <row r="13" customFormat="false" ht="24" hidden="false" customHeight="true" outlineLevel="0" collapsed="false">
      <c r="A13" s="9"/>
      <c r="B13" s="9"/>
      <c r="C13" s="12" t="str">
        <f aca="false">IF(A13="","",SUMIFS(Documentos!$G$8:$G$35,Documentos!$B$8:$B$35,A13))</f>
        <v/>
      </c>
      <c r="D13" s="14" t="str">
        <f aca="false">IF(COUNTA(A13:B13)=0,"",IF(OR(A13="",B13="",COUNTIFS($A$8:$A$35,A13)&lt;&gt;1),"REVISAR cliente","Correcto"))</f>
        <v/>
      </c>
    </row>
    <row r="14" customFormat="false" ht="24" hidden="false" customHeight="true" outlineLevel="0" collapsed="false">
      <c r="A14" s="9"/>
      <c r="B14" s="9"/>
      <c r="C14" s="12" t="str">
        <f aca="false">IF(A14="","",SUMIFS(Documentos!$G$8:$G$35,Documentos!$B$8:$B$35,A14))</f>
        <v/>
      </c>
      <c r="D14" s="14" t="str">
        <f aca="false">IF(COUNTA(A14:B14)=0,"",IF(OR(A14="",B14="",COUNTIFS($A$8:$A$35,A14)&lt;&gt;1),"REVISAR cliente","Correcto"))</f>
        <v/>
      </c>
    </row>
    <row r="15" customFormat="false" ht="24" hidden="false" customHeight="true" outlineLevel="0" collapsed="false">
      <c r="A15" s="9"/>
      <c r="B15" s="9"/>
      <c r="C15" s="12" t="str">
        <f aca="false">IF(A15="","",SUMIFS(Documentos!$G$8:$G$35,Documentos!$B$8:$B$35,A15))</f>
        <v/>
      </c>
      <c r="D15" s="14" t="str">
        <f aca="false">IF(COUNTA(A15:B15)=0,"",IF(OR(A15="",B15="",COUNTIFS($A$8:$A$35,A15)&lt;&gt;1),"REVISAR cliente","Correcto"))</f>
        <v/>
      </c>
    </row>
    <row r="16" customFormat="false" ht="24" hidden="false" customHeight="true" outlineLevel="0" collapsed="false">
      <c r="A16" s="9"/>
      <c r="B16" s="9"/>
      <c r="C16" s="12" t="str">
        <f aca="false">IF(A16="","",SUMIFS(Documentos!$G$8:$G$35,Documentos!$B$8:$B$35,A16))</f>
        <v/>
      </c>
      <c r="D16" s="14" t="str">
        <f aca="false">IF(COUNTA(A16:B16)=0,"",IF(OR(A16="",B16="",COUNTIFS($A$8:$A$35,A16)&lt;&gt;1),"REVISAR cliente","Correcto"))</f>
        <v/>
      </c>
    </row>
    <row r="17" customFormat="false" ht="24" hidden="false" customHeight="true" outlineLevel="0" collapsed="false">
      <c r="A17" s="9"/>
      <c r="B17" s="9"/>
      <c r="C17" s="12" t="str">
        <f aca="false">IF(A17="","",SUMIFS(Documentos!$G$8:$G$35,Documentos!$B$8:$B$35,A17))</f>
        <v/>
      </c>
      <c r="D17" s="14" t="str">
        <f aca="false">IF(COUNTA(A17:B17)=0,"",IF(OR(A17="",B17="",COUNTIFS($A$8:$A$35,A17)&lt;&gt;1),"REVISAR cliente","Correcto"))</f>
        <v/>
      </c>
    </row>
    <row r="18" customFormat="false" ht="24" hidden="false" customHeight="true" outlineLevel="0" collapsed="false">
      <c r="A18" s="9"/>
      <c r="B18" s="9"/>
      <c r="C18" s="12" t="str">
        <f aca="false">IF(A18="","",SUMIFS(Documentos!$G$8:$G$35,Documentos!$B$8:$B$35,A18))</f>
        <v/>
      </c>
      <c r="D18" s="14" t="str">
        <f aca="false">IF(COUNTA(A18:B18)=0,"",IF(OR(A18="",B18="",COUNTIFS($A$8:$A$35,A18)&lt;&gt;1),"REVISAR cliente","Correcto"))</f>
        <v/>
      </c>
    </row>
    <row r="19" customFormat="false" ht="24" hidden="false" customHeight="true" outlineLevel="0" collapsed="false">
      <c r="A19" s="9"/>
      <c r="B19" s="9"/>
      <c r="C19" s="12" t="str">
        <f aca="false">IF(A19="","",SUMIFS(Documentos!$G$8:$G$35,Documentos!$B$8:$B$35,A19))</f>
        <v/>
      </c>
      <c r="D19" s="14" t="str">
        <f aca="false">IF(COUNTA(A19:B19)=0,"",IF(OR(A19="",B19="",COUNTIFS($A$8:$A$35,A19)&lt;&gt;1),"REVISAR cliente","Correcto"))</f>
        <v/>
      </c>
    </row>
    <row r="20" customFormat="false" ht="24" hidden="false" customHeight="true" outlineLevel="0" collapsed="false">
      <c r="A20" s="9"/>
      <c r="B20" s="9"/>
      <c r="C20" s="12" t="str">
        <f aca="false">IF(A20="","",SUMIFS(Documentos!$G$8:$G$35,Documentos!$B$8:$B$35,A20))</f>
        <v/>
      </c>
      <c r="D20" s="14" t="str">
        <f aca="false">IF(COUNTA(A20:B20)=0,"",IF(OR(A20="",B20="",COUNTIFS($A$8:$A$35,A20)&lt;&gt;1),"REVISAR cliente","Correcto"))</f>
        <v/>
      </c>
    </row>
    <row r="21" customFormat="false" ht="24" hidden="false" customHeight="true" outlineLevel="0" collapsed="false">
      <c r="A21" s="9"/>
      <c r="B21" s="9"/>
      <c r="C21" s="12" t="str">
        <f aca="false">IF(A21="","",SUMIFS(Documentos!$G$8:$G$35,Documentos!$B$8:$B$35,A21))</f>
        <v/>
      </c>
      <c r="D21" s="14" t="str">
        <f aca="false">IF(COUNTA(A21:B21)=0,"",IF(OR(A21="",B21="",COUNTIFS($A$8:$A$35,A21)&lt;&gt;1),"REVISAR cliente","Correcto"))</f>
        <v/>
      </c>
    </row>
    <row r="22" customFormat="false" ht="24" hidden="false" customHeight="true" outlineLevel="0" collapsed="false">
      <c r="A22" s="9"/>
      <c r="B22" s="9"/>
      <c r="C22" s="12" t="str">
        <f aca="false">IF(A22="","",SUMIFS(Documentos!$G$8:$G$35,Documentos!$B$8:$B$35,A22))</f>
        <v/>
      </c>
      <c r="D22" s="14" t="str">
        <f aca="false">IF(COUNTA(A22:B22)=0,"",IF(OR(A22="",B22="",COUNTIFS($A$8:$A$35,A22)&lt;&gt;1),"REVISAR cliente","Correcto"))</f>
        <v/>
      </c>
    </row>
    <row r="23" customFormat="false" ht="24" hidden="false" customHeight="true" outlineLevel="0" collapsed="false">
      <c r="A23" s="9"/>
      <c r="B23" s="9"/>
      <c r="C23" s="12" t="str">
        <f aca="false">IF(A23="","",SUMIFS(Documentos!$G$8:$G$35,Documentos!$B$8:$B$35,A23))</f>
        <v/>
      </c>
      <c r="D23" s="14" t="str">
        <f aca="false">IF(COUNTA(A23:B23)=0,"",IF(OR(A23="",B23="",COUNTIFS($A$8:$A$35,A23)&lt;&gt;1),"REVISAR cliente","Correcto"))</f>
        <v/>
      </c>
    </row>
    <row r="24" customFormat="false" ht="24" hidden="false" customHeight="true" outlineLevel="0" collapsed="false">
      <c r="A24" s="9"/>
      <c r="B24" s="9"/>
      <c r="C24" s="12" t="str">
        <f aca="false">IF(A24="","",SUMIFS(Documentos!$G$8:$G$35,Documentos!$B$8:$B$35,A24))</f>
        <v/>
      </c>
      <c r="D24" s="14" t="str">
        <f aca="false">IF(COUNTA(A24:B24)=0,"",IF(OR(A24="",B24="",COUNTIFS($A$8:$A$35,A24)&lt;&gt;1),"REVISAR cliente","Correcto"))</f>
        <v/>
      </c>
    </row>
    <row r="25" customFormat="false" ht="24" hidden="false" customHeight="true" outlineLevel="0" collapsed="false">
      <c r="A25" s="9"/>
      <c r="B25" s="9"/>
      <c r="C25" s="12" t="str">
        <f aca="false">IF(A25="","",SUMIFS(Documentos!$G$8:$G$35,Documentos!$B$8:$B$35,A25))</f>
        <v/>
      </c>
      <c r="D25" s="14" t="str">
        <f aca="false">IF(COUNTA(A25:B25)=0,"",IF(OR(A25="",B25="",COUNTIFS($A$8:$A$35,A25)&lt;&gt;1),"REVISAR cliente","Correcto"))</f>
        <v/>
      </c>
    </row>
    <row r="26" customFormat="false" ht="24" hidden="false" customHeight="true" outlineLevel="0" collapsed="false">
      <c r="A26" s="9"/>
      <c r="B26" s="9"/>
      <c r="C26" s="12" t="str">
        <f aca="false">IF(A26="","",SUMIFS(Documentos!$G$8:$G$35,Documentos!$B$8:$B$35,A26))</f>
        <v/>
      </c>
      <c r="D26" s="14" t="str">
        <f aca="false">IF(COUNTA(A26:B26)=0,"",IF(OR(A26="",B26="",COUNTIFS($A$8:$A$35,A26)&lt;&gt;1),"REVISAR cliente","Correcto"))</f>
        <v/>
      </c>
    </row>
    <row r="27" customFormat="false" ht="24" hidden="false" customHeight="true" outlineLevel="0" collapsed="false">
      <c r="A27" s="9"/>
      <c r="B27" s="9"/>
      <c r="C27" s="12" t="str">
        <f aca="false">IF(A27="","",SUMIFS(Documentos!$G$8:$G$35,Documentos!$B$8:$B$35,A27))</f>
        <v/>
      </c>
      <c r="D27" s="14" t="str">
        <f aca="false">IF(COUNTA(A27:B27)=0,"",IF(OR(A27="",B27="",COUNTIFS($A$8:$A$35,A27)&lt;&gt;1),"REVISAR cliente","Correcto"))</f>
        <v/>
      </c>
    </row>
    <row r="28" customFormat="false" ht="24" hidden="false" customHeight="true" outlineLevel="0" collapsed="false">
      <c r="A28" s="9"/>
      <c r="B28" s="9"/>
      <c r="C28" s="12" t="str">
        <f aca="false">IF(A28="","",SUMIFS(Documentos!$G$8:$G$35,Documentos!$B$8:$B$35,A28))</f>
        <v/>
      </c>
      <c r="D28" s="14" t="str">
        <f aca="false">IF(COUNTA(A28:B28)=0,"",IF(OR(A28="",B28="",COUNTIFS($A$8:$A$35,A28)&lt;&gt;1),"REVISAR cliente","Correcto"))</f>
        <v/>
      </c>
    </row>
    <row r="29" customFormat="false" ht="24" hidden="false" customHeight="true" outlineLevel="0" collapsed="false">
      <c r="A29" s="9"/>
      <c r="B29" s="9"/>
      <c r="C29" s="12" t="str">
        <f aca="false">IF(A29="","",SUMIFS(Documentos!$G$8:$G$35,Documentos!$B$8:$B$35,A29))</f>
        <v/>
      </c>
      <c r="D29" s="14" t="str">
        <f aca="false">IF(COUNTA(A29:B29)=0,"",IF(OR(A29="",B29="",COUNTIFS($A$8:$A$35,A29)&lt;&gt;1),"REVISAR cliente","Correcto"))</f>
        <v/>
      </c>
    </row>
    <row r="30" customFormat="false" ht="24" hidden="false" customHeight="true" outlineLevel="0" collapsed="false">
      <c r="A30" s="9"/>
      <c r="B30" s="9"/>
      <c r="C30" s="12" t="str">
        <f aca="false">IF(A30="","",SUMIFS(Documentos!$G$8:$G$35,Documentos!$B$8:$B$35,A30))</f>
        <v/>
      </c>
      <c r="D30" s="14" t="str">
        <f aca="false">IF(COUNTA(A30:B30)=0,"",IF(OR(A30="",B30="",COUNTIFS($A$8:$A$35,A30)&lt;&gt;1),"REVISAR cliente","Correcto"))</f>
        <v/>
      </c>
    </row>
    <row r="31" customFormat="false" ht="24" hidden="false" customHeight="true" outlineLevel="0" collapsed="false">
      <c r="A31" s="9"/>
      <c r="B31" s="9"/>
      <c r="C31" s="12" t="str">
        <f aca="false">IF(A31="","",SUMIFS(Documentos!$G$8:$G$35,Documentos!$B$8:$B$35,A31))</f>
        <v/>
      </c>
      <c r="D31" s="14" t="str">
        <f aca="false">IF(COUNTA(A31:B31)=0,"",IF(OR(A31="",B31="",COUNTIFS($A$8:$A$35,A31)&lt;&gt;1),"REVISAR cliente","Correcto"))</f>
        <v/>
      </c>
    </row>
    <row r="32" customFormat="false" ht="24" hidden="false" customHeight="true" outlineLevel="0" collapsed="false">
      <c r="A32" s="9"/>
      <c r="B32" s="9"/>
      <c r="C32" s="12" t="str">
        <f aca="false">IF(A32="","",SUMIFS(Documentos!$G$8:$G$35,Documentos!$B$8:$B$35,A32))</f>
        <v/>
      </c>
      <c r="D32" s="14" t="str">
        <f aca="false">IF(COUNTA(A32:B32)=0,"",IF(OR(A32="",B32="",COUNTIFS($A$8:$A$35,A32)&lt;&gt;1),"REVISAR cliente","Correcto"))</f>
        <v/>
      </c>
    </row>
    <row r="33" customFormat="false" ht="24" hidden="false" customHeight="true" outlineLevel="0" collapsed="false">
      <c r="A33" s="9"/>
      <c r="B33" s="9"/>
      <c r="C33" s="12" t="str">
        <f aca="false">IF(A33="","",SUMIFS(Documentos!$G$8:$G$35,Documentos!$B$8:$B$35,A33))</f>
        <v/>
      </c>
      <c r="D33" s="14" t="str">
        <f aca="false">IF(COUNTA(A33:B33)=0,"",IF(OR(A33="",B33="",COUNTIFS($A$8:$A$35,A33)&lt;&gt;1),"REVISAR cliente","Correcto"))</f>
        <v/>
      </c>
    </row>
    <row r="34" customFormat="false" ht="24" hidden="false" customHeight="true" outlineLevel="0" collapsed="false">
      <c r="A34" s="9"/>
      <c r="B34" s="9"/>
      <c r="C34" s="12" t="str">
        <f aca="false">IF(A34="","",SUMIFS(Documentos!$G$8:$G$35,Documentos!$B$8:$B$35,A34))</f>
        <v/>
      </c>
      <c r="D34" s="14" t="str">
        <f aca="false">IF(COUNTA(A34:B34)=0,"",IF(OR(A34="",B34="",COUNTIFS($A$8:$A$35,A34)&lt;&gt;1),"REVISAR cliente","Correcto"))</f>
        <v/>
      </c>
    </row>
    <row r="35" customFormat="false" ht="24" hidden="false" customHeight="true" outlineLevel="0" collapsed="false">
      <c r="A35" s="9"/>
      <c r="B35" s="9"/>
      <c r="C35" s="12" t="str">
        <f aca="false">IF(A35="","",SUMIFS(Documentos!$G$8:$G$35,Documentos!$B$8:$B$35,A35))</f>
        <v/>
      </c>
      <c r="D35" s="14" t="str">
        <f aca="false">IF(COUNTA(A35:B35)=0,"",IF(OR(A35="",B35="",COUNTIFS($A$8:$A$35,A35)&lt;&gt;1),"REVISAR cliente","Correcto"))</f>
        <v/>
      </c>
    </row>
  </sheetData>
  <conditionalFormatting sqref="D8:D35">
    <cfRule type="containsText" priority="2" operator="containsText" aboveAverage="0" equalAverage="0" bottom="0" percent="0" rank="0" text="REVISAR" dxfId="3">
      <formula>NOT(ISERROR(SEARCH("REVISAR",D8)))</formula>
    </cfRule>
  </conditionalFormatting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0"/>
  </cols>
  <sheetData>
    <row r="1" customFormat="false" ht="24" hidden="false" customHeight="true" outlineLevel="0" collapsed="false">
      <c r="A1" s="1"/>
      <c r="B1" s="1"/>
    </row>
    <row r="2" customFormat="false" ht="32" hidden="false" customHeight="true" outlineLevel="0" collapsed="false">
      <c r="A2" s="2" t="s">
        <v>51</v>
      </c>
      <c r="B2" s="1"/>
    </row>
    <row r="3" customFormat="false" ht="24" hidden="false" customHeight="true" outlineLevel="0" collapsed="false">
      <c r="A3" s="3"/>
      <c r="B3" s="3"/>
    </row>
    <row r="4" customFormat="false" ht="24" hidden="false" customHeight="true" outlineLevel="0" collapsed="false">
      <c r="A4" s="1"/>
      <c r="B4" s="1"/>
    </row>
    <row r="5" customFormat="false" ht="40" hidden="false" customHeight="true" outlineLevel="0" collapsed="false">
      <c r="A5" s="1" t="n">
        <v>1</v>
      </c>
      <c r="B5" s="17" t="s">
        <v>52</v>
      </c>
    </row>
    <row r="6" customFormat="false" ht="40" hidden="false" customHeight="true" outlineLevel="0" collapsed="false">
      <c r="A6" s="1" t="n">
        <v>2</v>
      </c>
      <c r="B6" s="17" t="s">
        <v>53</v>
      </c>
    </row>
    <row r="7" customFormat="false" ht="40" hidden="false" customHeight="true" outlineLevel="0" collapsed="false">
      <c r="A7" s="1" t="n">
        <v>3</v>
      </c>
      <c r="B7" s="17" t="s">
        <v>54</v>
      </c>
    </row>
    <row r="8" customFormat="false" ht="40" hidden="false" customHeight="true" outlineLevel="0" collapsed="false">
      <c r="A8" s="1" t="n">
        <v>4</v>
      </c>
      <c r="B8" s="17" t="s">
        <v>55</v>
      </c>
    </row>
    <row r="9" customFormat="false" ht="40" hidden="false" customHeight="true" outlineLevel="0" collapsed="false">
      <c r="A9" s="1" t="n">
        <v>5</v>
      </c>
      <c r="B9" s="17" t="s">
        <v>56</v>
      </c>
    </row>
    <row r="10" customFormat="false" ht="40" hidden="false" customHeight="true" outlineLevel="0" collapsed="false">
      <c r="A10" s="1" t="n">
        <v>6</v>
      </c>
      <c r="B10" s="17" t="s">
        <v>57</v>
      </c>
    </row>
    <row r="11" customFormat="false" ht="40" hidden="false" customHeight="true" outlineLevel="0" collapsed="false">
      <c r="A11" s="1" t="n">
        <v>7</v>
      </c>
      <c r="B11" s="17" t="s">
        <v>58</v>
      </c>
    </row>
    <row r="12" customFormat="false" ht="40" hidden="false" customHeight="true" outlineLevel="0" collapsed="false">
      <c r="A12" s="1" t="n">
        <v>8</v>
      </c>
      <c r="B12" s="17" t="s">
        <v>59</v>
      </c>
    </row>
    <row r="13" customFormat="false" ht="40" hidden="false" customHeight="true" outlineLevel="0" collapsed="false">
      <c r="A13" s="1" t="n">
        <v>9</v>
      </c>
      <c r="B13" s="17" t="s">
        <v>60</v>
      </c>
    </row>
    <row r="14" customFormat="false" ht="40" hidden="false" customHeight="true" outlineLevel="0" collapsed="false">
      <c r="A14" s="1" t="n">
        <v>10</v>
      </c>
      <c r="B14" s="17" t="s">
        <v>61</v>
      </c>
    </row>
    <row r="15" customFormat="false" ht="40" hidden="false" customHeight="true" outlineLevel="0" collapsed="false">
      <c r="A15" s="1" t="n">
        <v>11</v>
      </c>
      <c r="B15" s="17" t="s">
        <v>62</v>
      </c>
    </row>
    <row r="16" customFormat="false" ht="40" hidden="false" customHeight="true" outlineLevel="0" collapsed="false">
      <c r="A16" s="1" t="n">
        <v>12</v>
      </c>
      <c r="B16" s="17" t="s">
        <v>63</v>
      </c>
    </row>
    <row r="17" customFormat="false" ht="40" hidden="false" customHeight="true" outlineLevel="0" collapsed="false">
      <c r="A17" s="1" t="n">
        <v>13</v>
      </c>
      <c r="B17" s="17" t="s">
        <v>64</v>
      </c>
    </row>
    <row r="18" customFormat="false" ht="24" hidden="false" customHeight="true" outlineLevel="0" collapsed="false">
      <c r="A18" s="1"/>
      <c r="B18" s="1"/>
    </row>
    <row r="19" customFormat="false" ht="24" hidden="false" customHeight="true" outlineLevel="0" collapsed="false">
      <c r="A19" s="1"/>
      <c r="B19" s="1"/>
    </row>
  </sheetData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