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vision" sheetId="1" state="visible" r:id="rId3"/>
    <sheet name="Diario" sheetId="2" state="visible" r:id="rId4"/>
    <sheet name="Ayuda" sheetId="3" state="visible" r:id="rId5"/>
    <sheet name="Semanas" sheetId="4" state="visible" r:id="rId6"/>
    <sheet name="Imprimir" sheetId="5" state="visible" r:id="rId7"/>
  </sheets>
  <definedNames>
    <definedName function="false" hidden="true" localSheetId="1" name="_xlnm._FilterDatabase" vbProcedure="false">Diario!$A$7:$G$507</definedName>
    <definedName name="_xlnm.Print_Area" localSheetId="0">'Revision'!$A$1:$F$38</definedName>
    <definedName name="_xlnm.Print_Area" localSheetId="1">'Diario'!$A$1:$G$14</definedName>
    <definedName name="_xlnm.Print_Area" localSheetId="2">'Ayuda'!$A$1:$B$18</definedName>
    <definedName name="_xlnm.Print_Area" localSheetId="3">'Semanas'!$A$1:$G$23</definedName>
    <definedName name="_xlnm.Print_Area" localSheetId="4">'Imprimir'!$A$1:$G$32</definedName>
    <definedName name="_xlnm.Print_Titles" localSheetId="1">'Diario'!$7:$7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<sst xmlns="http://schemas.openxmlformats.org/spreadsheetml/2006/main" count="74" uniqueCount="63">
  <si>
    <t xml:space="preserve">Kakebo: registra y revisa el mes</t>
  </si>
  <si>
    <t xml:space="preserve">Moneda</t>
  </si>
  <si>
    <t xml:space="preserve">EUR</t>
  </si>
  <si>
    <t xml:space="preserve">Mes</t>
  </si>
  <si>
    <t xml:space="preserve">Ejemplo ficticio. Sustituye las entradas azules por tus datos.</t>
  </si>
  <si>
    <t xml:space="preserve">Ingreso del mes</t>
  </si>
  <si>
    <t xml:space="preserve">Gastos fijos registrados</t>
  </si>
  <si>
    <t xml:space="preserve">Ahorro que quieres apartar</t>
  </si>
  <si>
    <t xml:space="preserve">Gasto del mes</t>
  </si>
  <si>
    <t xml:space="preserve">Ahorro conseguido</t>
  </si>
  <si>
    <t xml:space="preserve">Margen tras ahorro objetivo</t>
  </si>
  <si>
    <t xml:space="preserve">Filas que revisar</t>
  </si>
  <si>
    <t xml:space="preserve">Sobre el objetivo</t>
  </si>
  <si>
    <t xml:space="preserve">Fuera del periodo</t>
  </si>
  <si>
    <t xml:space="preserve">Grupo</t>
  </si>
  <si>
    <t xml:space="preserve">Necesidades</t>
  </si>
  <si>
    <t xml:space="preserve">Qué merece mantenerse</t>
  </si>
  <si>
    <t xml:space="preserve">Opcional</t>
  </si>
  <si>
    <t xml:space="preserve">Mantener la compra con lista.</t>
  </si>
  <si>
    <t xml:space="preserve">Cultura</t>
  </si>
  <si>
    <t xml:space="preserve">Extraordinario</t>
  </si>
  <si>
    <t xml:space="preserve">Qué cambiarás el próximo mes</t>
  </si>
  <si>
    <t xml:space="preserve">Preparar un fondo para averías.</t>
  </si>
  <si>
    <t xml:space="preserve">Diario de gastos y decisiones</t>
  </si>
  <si>
    <t xml:space="preserve">500 filas editables. Para imprimir los movimientos, usa la hoja Imprimir y su selector de página.</t>
  </si>
  <si>
    <t xml:space="preserve">Fecha</t>
  </si>
  <si>
    <t xml:space="preserve">Concepto</t>
  </si>
  <si>
    <t xml:space="preserve">Importe</t>
  </si>
  <si>
    <t xml:space="preserve">Motivo / reflexión</t>
  </si>
  <si>
    <t xml:space="preserve">Control</t>
  </si>
  <si>
    <t xml:space="preserve">Fijo / variable</t>
  </si>
  <si>
    <t xml:space="preserve">Última fila usada</t>
  </si>
  <si>
    <t xml:space="preserve">Alquiler</t>
  </si>
  <si>
    <t xml:space="preserve">Vivienda</t>
  </si>
  <si>
    <t xml:space="preserve">Fijo</t>
  </si>
  <si>
    <t xml:space="preserve">Compra</t>
  </si>
  <si>
    <t xml:space="preserve">Lista semanal</t>
  </si>
  <si>
    <t xml:space="preserve">Café</t>
  </si>
  <si>
    <t xml:space="preserve">Encuentro</t>
  </si>
  <si>
    <t xml:space="preserve">Libro</t>
  </si>
  <si>
    <t xml:space="preserve">Lectura</t>
  </si>
  <si>
    <t xml:space="preserve">Reparación</t>
  </si>
  <si>
    <t xml:space="preserve">Avería</t>
  </si>
  <si>
    <t xml:space="preserve">Cómo usar esta herramienta</t>
  </si>
  <si>
    <t xml:space="preserve">Registra todos los gastos una sola vez, también los fijos. Fijo/Variable permite distinguir los compromisos sin duplicarlos.</t>
  </si>
  <si>
    <t xml:space="preserve">Necesidades, Opcional, Cultura y Extraordinario corresponden a los cuatro grupos del método; los nombres son deliberadamente comprensibles.</t>
  </si>
  <si>
    <t xml:space="preserve">Semanas divide el mes en tramos de siete días para revisar hábitos y motivos con frecuencia.</t>
  </si>
  <si>
    <t xml:space="preserve">Ahorro conseguido es ingreso menos gasto registrado. Compáralo con tu objetivo; revisa movimientos pendientes antes de tratarlo como cierre.</t>
  </si>
  <si>
    <t xml:space="preserve">Reflexiona: cuánto tienes, cuánto quieres reservar, cuánto gastas y qué cambiarás. El ejemplo incluye una decisión concreta.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</si>
  <si>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</si>
  <si>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</si>
  <si>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</si>
  <si>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</si>
  <si>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</si>
  <si>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Revisión semanal del Kakebo</t>
  </si>
  <si>
    <t xml:space="preserve">Desde</t>
  </si>
  <si>
    <t xml:space="preserve">Hasta</t>
  </si>
  <si>
    <t xml:space="preserve">Total</t>
  </si>
  <si>
    <t xml:space="preserve">Tramos 1–7, 8–14, 15–21, 22–28 y últimos días del mes. Revisa motivos, no solo importes.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</si>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</sst>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yyyy"/>
    <numFmt numFmtId="166" formatCode="#,##0.00;[RED]\-#,##0.00;0.00"/>
    <numFmt numFmtId="167" formatCode="0"/>
    <numFmt numFmtId="168" formatCode="#,##0.00"/>
    <numFmt numFmtId="169" formatCode="dd/mm/yyyy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2025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0000CC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6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9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16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Gasto por grupo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"Gasto del mes"</c:f>
              <c:strCache>
                <c:ptCount val="1"/>
                <c:pt idx="0">
                  <c:v>Gasto del mes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Revision!$A$17:$A$20</c:f>
              <c:strCache>
                <c:ptCount val="4"/>
                <c:pt idx="0">
                  <c:v>Necesidades</c:v>
                </c:pt>
                <c:pt idx="1">
                  <c:v>Opcional</c:v>
                </c:pt>
                <c:pt idx="2">
                  <c:v>Cultura</c:v>
                </c:pt>
                <c:pt idx="3">
                  <c:v>Extraordinario</c:v>
                </c:pt>
              </c:strCache>
            </c:strRef>
          </c:cat>
          <c:val>
            <c:numRef>
              <c:f>Revision!$B$17:$B$20</c:f>
              <c:numCache>
                <c:formatCode>#,##0.00;[RED]\-#,##0.00;0.00</c:formatCode>
                <c:ptCount val="4"/>
                <c:pt idx="0">
                  <c:v>820</c:v>
                </c:pt>
                <c:pt idx="1">
                  <c:v>15</c:v>
                </c:pt>
                <c:pt idx="2">
                  <c:v>25</c:v>
                </c:pt>
                <c:pt idx="3">
                  <c:v>90</c:v>
                </c:pt>
              </c:numCache>
            </c:numRef>
          </c:val>
        </c:ser>
        <c:gapWidth val="150"/>
        <c:overlap val="0"/>
        <c:axId val="93203752"/>
        <c:axId val="15615649"/>
      </c:barChart>
      <c:catAx>
        <c:axId val="93203752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15615649"/>
        <c:crosses val="autoZero"/>
        <c:auto val="1"/>
        <c:lblAlgn val="ctr"/>
        <c:lblOffset val="100"/>
        <c:noMultiLvlLbl val="0"/>
      </c:catAx>
      <c:valAx>
        <c:axId val="15615649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93203752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24</xdr:row>
      <xdr:rowOff>0</xdr:rowOff>
    </xdr:from>
    <xdr:to>
      <xdr:col>5</xdr:col>
      <xdr:colOff>280440</xdr:colOff>
      <xdr:row>37</xdr:row>
      <xdr:rowOff>252360</xdr:rowOff>
    </xdr:to>
    <xdr:graphicFrame>
      <xdr:nvGraphicFramePr>
        <xdr:cNvPr id="1" name="Chart"/>
        <xdr:cNvGraphicFramePr/>
      </xdr:nvGraphicFramePr>
      <xdr:xfrm>
        <a:off x="0" y="6273720"/>
        <a:ext cx="6905880" cy="3554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20" hidden="false" customHeight="true" outlineLevel="0" collapsed="false">
      <c r="A1" s="2"/>
      <c r="B1" s="2"/>
      <c r="C1" s="2"/>
      <c r="D1" s="2"/>
      <c r="E1" s="2"/>
      <c r="F1" s="2"/>
    </row>
    <row r="2" customFormat="false" ht="20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20" hidden="false" customHeight="true" outlineLevel="0" collapsed="false">
      <c r="A3" s="5"/>
      <c r="B3" s="5"/>
      <c r="C3" s="5"/>
      <c r="D3" s="5"/>
      <c r="E3" s="5"/>
      <c r="F3" s="5"/>
    </row>
    <row r="4" customFormat="false" ht="20" hidden="false" customHeight="true" outlineLevel="0" collapsed="false">
      <c r="A4" s="2" t="s">
        <v>1</v>
      </c>
      <c r="B4" s="27" t="s">
        <v>2</v>
      </c>
      <c r="C4" s="2"/>
      <c r="D4" s="2" t="s">
        <v>3</v>
      </c>
      <c r="E4" s="28" t="n">
        <v>46296</v>
      </c>
      <c r="F4" s="2"/>
    </row>
    <row r="5" customFormat="false" ht="20" hidden="false" customHeight="true" outlineLevel="0" collapsed="false">
      <c r="A5" s="2"/>
      <c r="B5" s="2"/>
      <c r="C5" s="2"/>
      <c r="D5" s="2"/>
      <c r="E5" s="2"/>
      <c r="F5" s="2"/>
    </row>
    <row r="6" customFormat="false" ht="20" hidden="false" customHeight="true" outlineLevel="0" collapsed="false">
      <c r="A6" s="8" t="s">
        <v>4</v>
      </c>
      <c r="B6" s="8"/>
      <c r="C6" s="8"/>
      <c r="D6" s="8"/>
      <c r="E6" s="8"/>
      <c r="F6" s="8"/>
    </row>
    <row r="7" customFormat="false" ht="20" hidden="false" customHeight="true" outlineLevel="0" collapsed="false">
      <c r="A7" s="2"/>
      <c r="B7" s="2"/>
      <c r="C7" s="2"/>
      <c r="D7" s="2"/>
      <c r="E7" s="2"/>
      <c r="F7" s="2"/>
    </row>
    <row r="8" customFormat="false" ht="20" hidden="false" customHeight="true" outlineLevel="0" collapsed="false">
      <c r="A8" s="2" t="s">
        <v>5</v>
      </c>
      <c r="B8" s="29" t="n">
        <v>1800</v>
      </c>
      <c r="C8" s="2"/>
      <c r="D8" s="10" t="s">
        <v>6</v>
      </c>
      <c r="E8" s="11" t="n">
        <f aca="false">SUMIFS(Diario!D8:D507,Diario!F8:F507,"Correcto",Diario!G8:G507,"Fijo")</f>
        <v>700</v>
      </c>
      <c r="F8" s="2"/>
    </row>
    <row r="9" customFormat="false" ht="20" hidden="false" customHeight="true" outlineLevel="0" collapsed="false">
      <c r="A9" s="2" t="s">
        <v>7</v>
      </c>
      <c r="B9" s="29" t="n">
        <v>200</v>
      </c>
      <c r="C9" s="2"/>
      <c r="D9" s="10"/>
      <c r="E9" s="2"/>
      <c r="F9" s="2"/>
    </row>
    <row r="10" customFormat="false" ht="20" hidden="false" customHeight="true" outlineLevel="0" collapsed="false">
      <c r="A10" s="2" t="s">
        <v>8</v>
      </c>
      <c r="B10" s="11" t="n">
        <f aca="false">SUMIFS(Diario!D8:D507,Diario!F8:F507,"Correcto")</f>
        <v>950</v>
      </c>
      <c r="C10" s="2"/>
      <c r="D10" s="10" t="s">
        <v>9</v>
      </c>
      <c r="E10" s="11" t="n">
        <f aca="false">IF(ISNUMBER(B8),B8-B10,"n.a.")</f>
        <v>850</v>
      </c>
      <c r="F10" s="2"/>
    </row>
    <row r="11" customFormat="false" ht="20" hidden="false" customHeight="true" outlineLevel="0" collapsed="false">
      <c r="A11" s="2" t="s">
        <v>10</v>
      </c>
      <c r="B11" s="11" t="n">
        <f aca="false">IF(ISNUMBER(B8),B8-N(B9)-B10,"n.a.")</f>
        <v>650</v>
      </c>
      <c r="C11" s="2"/>
      <c r="D11" s="10"/>
      <c r="E11" s="2"/>
      <c r="F11" s="2"/>
    </row>
    <row r="12" customFormat="false" ht="20" hidden="false" customHeight="true" outlineLevel="0" collapsed="false">
      <c r="A12" s="2" t="s">
        <v>11</v>
      </c>
      <c r="B12" s="12" t="n">
        <f aca="false">COUNTIFS(Diario!F8:F507,"REVISAR*")</f>
        <v>0</v>
      </c>
      <c r="C12" s="2"/>
      <c r="D12" s="10" t="s">
        <v>12</v>
      </c>
      <c r="E12" s="11" t="n">
        <f aca="false">IF(ISNUMBER(E10),E10-N(B9),"n.a.")</f>
        <v>650</v>
      </c>
      <c r="F12" s="2"/>
    </row>
    <row r="13" customFormat="false" ht="20" hidden="false" customHeight="true" outlineLevel="0" collapsed="false">
      <c r="A13" s="2"/>
      <c r="B13" s="2"/>
      <c r="C13" s="2"/>
      <c r="D13" s="10"/>
      <c r="E13" s="2"/>
      <c r="F13" s="2"/>
    </row>
    <row r="14" customFormat="false" ht="20" hidden="false" customHeight="true" outlineLevel="0" collapsed="false">
      <c r="A14" s="2"/>
      <c r="B14" s="2"/>
      <c r="C14" s="2"/>
      <c r="D14" s="10" t="s">
        <v>13</v>
      </c>
      <c r="E14" s="12" t="n">
        <f aca="false">COUNTIFS(Diario!F8:F507,"Fuera*")</f>
        <v>0</v>
      </c>
      <c r="F14" s="2"/>
    </row>
    <row r="15" customFormat="false" ht="20" hidden="false" customHeight="true" outlineLevel="0" collapsed="false">
      <c r="A15" s="2"/>
      <c r="B15" s="2"/>
      <c r="C15" s="2"/>
      <c r="D15" s="2"/>
      <c r="E15" s="2"/>
      <c r="F15" s="2"/>
    </row>
    <row r="16" customFormat="false" ht="34" hidden="false" customHeight="true" outlineLevel="0" collapsed="false">
      <c r="A16" s="13" t="s">
        <v>14</v>
      </c>
      <c r="B16" s="13" t="s">
        <v>8</v>
      </c>
      <c r="C16" s="2"/>
      <c r="D16" s="2"/>
      <c r="E16" s="2"/>
      <c r="F16" s="2"/>
    </row>
    <row r="17" customFormat="false" ht="20" hidden="false" customHeight="true" outlineLevel="0" collapsed="false">
      <c r="A17" s="2" t="s">
        <v>15</v>
      </c>
      <c r="B17" s="11" t="n">
        <f aca="false">SUMIFS(Diario!D8:D507,Diario!B8:B507,A17,Diario!F8:F507,"Correcto")</f>
        <v>820</v>
      </c>
      <c r="C17" s="11"/>
      <c r="D17" s="11" t="s">
        <v>16</v>
      </c>
      <c r="E17" s="11"/>
      <c r="F17" s="11"/>
    </row>
    <row r="18" customFormat="false" ht="20" hidden="false" customHeight="true" outlineLevel="0" collapsed="false">
      <c r="A18" s="2" t="s">
        <v>17</v>
      </c>
      <c r="B18" s="11" t="n">
        <f aca="false">SUMIFS(Diario!D8:D507,Diario!B8:B507,A18,Diario!F8:F507,"Correcto")</f>
        <v>15</v>
      </c>
      <c r="C18" s="11"/>
      <c r="D18" s="30" t="s">
        <v>18</v>
      </c>
      <c r="E18" s="30"/>
      <c r="F18" s="30"/>
    </row>
    <row r="19" customFormat="false" ht="20" hidden="false" customHeight="true" outlineLevel="0" collapsed="false">
      <c r="A19" s="2" t="s">
        <v>19</v>
      </c>
      <c r="B19" s="11" t="n">
        <f aca="false">SUMIFS(Diario!D8:D507,Diario!B8:B507,A19,Diario!F8:F507,"Correcto")</f>
        <v>25</v>
      </c>
      <c r="C19" s="11"/>
      <c r="D19" s="30"/>
      <c r="E19" s="30"/>
      <c r="F19" s="30"/>
    </row>
    <row r="20" customFormat="false" ht="20" hidden="false" customHeight="true" outlineLevel="0" collapsed="false">
      <c r="A20" s="2" t="s">
        <v>20</v>
      </c>
      <c r="B20" s="11" t="n">
        <f aca="false">SUMIFS(Diario!D8:D507,Diario!B8:B507,A20,Diario!F8:F507,"Correcto")</f>
        <v>90</v>
      </c>
      <c r="C20" s="11"/>
      <c r="D20" s="15"/>
      <c r="E20" s="15"/>
      <c r="F20" s="15"/>
    </row>
    <row r="21" customFormat="false" ht="20" hidden="false" customHeight="true" outlineLevel="0" collapsed="false">
      <c r="A21" s="2"/>
      <c r="B21" s="11"/>
      <c r="C21" s="11"/>
      <c r="D21" s="15" t="s">
        <v>21</v>
      </c>
      <c r="E21" s="15"/>
      <c r="F21" s="15"/>
    </row>
    <row r="22" customFormat="false" ht="20" hidden="false" customHeight="true" outlineLevel="0" collapsed="false">
      <c r="A22" s="2"/>
      <c r="B22" s="11"/>
      <c r="C22" s="11"/>
      <c r="D22" s="30" t="s">
        <v>22</v>
      </c>
      <c r="E22" s="30"/>
      <c r="F22" s="30"/>
    </row>
    <row r="23" customFormat="false" ht="20" hidden="false" customHeight="true" outlineLevel="0" collapsed="false">
      <c r="A23" s="2"/>
      <c r="B23" s="11"/>
      <c r="C23" s="11"/>
      <c r="D23" s="30"/>
      <c r="E23" s="30"/>
      <c r="F23" s="30"/>
    </row>
    <row r="24" customFormat="false" ht="20" hidden="false" customHeight="true" outlineLevel="0" collapsed="false">
      <c r="A24" s="2"/>
      <c r="B24" s="2"/>
      <c r="C24" s="2"/>
      <c r="D24" s="2"/>
      <c r="E24" s="2"/>
      <c r="F24" s="2"/>
    </row>
    <row r="25" customFormat="false" ht="20" hidden="false" customHeight="true" outlineLevel="0" collapsed="false">
      <c r="A25" s="2"/>
      <c r="B25" s="2"/>
      <c r="C25" s="2"/>
      <c r="D25" s="2"/>
      <c r="E25" s="2"/>
      <c r="F25" s="2"/>
    </row>
    <row r="26" customFormat="false" ht="20" hidden="false" customHeight="true" outlineLevel="0" collapsed="false">
      <c r="A26" s="2"/>
      <c r="B26" s="2"/>
      <c r="C26" s="2"/>
      <c r="D26" s="2"/>
      <c r="E26" s="2"/>
      <c r="F26" s="2"/>
    </row>
    <row r="27" customFormat="false" ht="20" hidden="false" customHeight="true" outlineLevel="0" collapsed="false">
      <c r="A27" s="2"/>
      <c r="B27" s="2"/>
      <c r="C27" s="2"/>
      <c r="D27" s="2"/>
      <c r="E27" s="2"/>
      <c r="F27" s="2"/>
    </row>
    <row r="28" customFormat="false" ht="20" hidden="false" customHeight="true" outlineLevel="0" collapsed="false">
      <c r="A28" s="2"/>
      <c r="B28" s="2"/>
      <c r="C28" s="2"/>
      <c r="D28" s="2"/>
      <c r="E28" s="2"/>
      <c r="F28" s="2"/>
    </row>
    <row r="29" customFormat="false" ht="20" hidden="false" customHeight="true" outlineLevel="0" collapsed="false">
      <c r="A29" s="2"/>
      <c r="B29" s="2"/>
      <c r="C29" s="2"/>
      <c r="D29" s="2"/>
      <c r="E29" s="2"/>
      <c r="F29" s="2"/>
    </row>
    <row r="30" customFormat="false" ht="20" hidden="false" customHeight="true" outlineLevel="0" collapsed="false">
      <c r="A30" s="2"/>
      <c r="B30" s="2"/>
      <c r="C30" s="2"/>
      <c r="D30" s="2"/>
      <c r="E30" s="2"/>
      <c r="F30" s="2"/>
    </row>
    <row r="31" customFormat="false" ht="20" hidden="false" customHeight="true" outlineLevel="0" collapsed="false">
      <c r="A31" s="2"/>
      <c r="B31" s="2"/>
      <c r="C31" s="2"/>
      <c r="D31" s="2"/>
      <c r="E31" s="2"/>
      <c r="F31" s="2"/>
    </row>
    <row r="32" customFormat="false" ht="20" hidden="false" customHeight="true" outlineLevel="0" collapsed="false">
      <c r="A32" s="2"/>
      <c r="B32" s="2"/>
      <c r="C32" s="2"/>
      <c r="D32" s="2"/>
      <c r="E32" s="2"/>
      <c r="F32" s="2"/>
    </row>
    <row r="33" customFormat="false" ht="20" hidden="false" customHeight="true" outlineLevel="0" collapsed="false">
      <c r="A33" s="2"/>
      <c r="B33" s="2"/>
      <c r="C33" s="2"/>
      <c r="D33" s="2"/>
      <c r="E33" s="2"/>
      <c r="F33" s="2"/>
    </row>
    <row r="34" customFormat="false" ht="20" hidden="false" customHeight="true" outlineLevel="0" collapsed="false">
      <c r="A34" s="2"/>
      <c r="B34" s="2"/>
      <c r="C34" s="2"/>
      <c r="D34" s="2"/>
      <c r="E34" s="2"/>
      <c r="F34" s="2"/>
    </row>
    <row r="35" customFormat="false" ht="20" hidden="false" customHeight="true" outlineLevel="0" collapsed="false">
      <c r="A35" s="2"/>
      <c r="B35" s="2"/>
      <c r="C35" s="2"/>
      <c r="D35" s="2"/>
      <c r="E35" s="2"/>
      <c r="F35" s="2"/>
    </row>
    <row r="36" customFormat="false" ht="20" hidden="false" customHeight="true" outlineLevel="0" collapsed="false">
      <c r="A36" s="2"/>
      <c r="B36" s="2"/>
      <c r="C36" s="2"/>
      <c r="D36" s="2"/>
      <c r="E36" s="2"/>
      <c r="F36" s="2"/>
    </row>
    <row r="37" customFormat="false" ht="20" hidden="false" customHeight="true" outlineLevel="0" collapsed="false">
      <c r="A37" s="2"/>
      <c r="B37" s="2"/>
      <c r="C37" s="2"/>
      <c r="D37" s="2"/>
      <c r="E37" s="2"/>
      <c r="F37" s="2"/>
    </row>
    <row r="38" customFormat="false" ht="20" hidden="false" customHeight="true" outlineLevel="0" collapsed="false">
      <c r="A38" s="2"/>
      <c r="B38" s="2"/>
      <c r="C38" s="2"/>
      <c r="D38" s="2"/>
      <c r="E38" s="2"/>
      <c r="F38" s="2"/>
    </row>
  </sheetData>
  <sheetProtection sheet="1" objects="1" scenarios="1" autoFilter="0" selectLockedCells="0" selectUnlockedCells="0"/>
  <mergeCells count="2">
    <mergeCell ref="D18:F19"/>
    <mergeCell ref="D22:F23"/>
  </mergeCells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H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5" min="2" style="1" width="13"/>
    <col collapsed="false" customWidth="true" hidden="false" outlineLevel="0" max="6" min="6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23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</row>
    <row r="5" customFormat="false" ht="24" hidden="false" customHeight="true" outlineLevel="0" collapsed="false">
      <c r="A5" s="8" t="s">
        <v>24</v>
      </c>
      <c r="B5" s="8"/>
      <c r="C5" s="8"/>
      <c r="D5" s="8"/>
      <c r="E5" s="8"/>
      <c r="F5" s="8"/>
      <c r="G5" s="16"/>
    </row>
    <row r="6" customFormat="false" ht="24" hidden="false" customHeight="true" outlineLevel="0" collapsed="false">
      <c r="A6" s="2"/>
      <c r="B6" s="2"/>
      <c r="C6" s="2"/>
      <c r="D6" s="2"/>
      <c r="E6" s="2"/>
      <c r="F6" s="2"/>
    </row>
    <row r="7" customFormat="false" ht="42" hidden="false" customHeight="true" outlineLevel="0" collapsed="false">
      <c r="A7" s="17" t="s">
        <v>25</v>
      </c>
      <c r="B7" s="17" t="s">
        <v>14</v>
      </c>
      <c r="C7" s="17" t="s">
        <v>26</v>
      </c>
      <c r="D7" s="17" t="s">
        <v>27</v>
      </c>
      <c r="E7" s="17" t="s">
        <v>28</v>
      </c>
      <c r="F7" s="17" t="s">
        <v>29</v>
      </c>
      <c r="G7" s="18" t="s">
        <v>30</v>
      </c>
      <c r="H7" s="1" t="s">
        <v>31</v>
      </c>
    </row>
    <row r="8" customFormat="false" ht="30" hidden="false" customHeight="true" outlineLevel="0" collapsed="false">
      <c r="A8" s="31" t="n">
        <v>46296</v>
      </c>
      <c r="B8" s="32" t="s">
        <v>15</v>
      </c>
      <c r="C8" s="32" t="s">
        <v>32</v>
      </c>
      <c r="D8" s="30" t="n">
        <v>700</v>
      </c>
      <c r="E8" s="32" t="s">
        <v>33</v>
      </c>
      <c r="F8" s="10" t="str">
        <f aca="false">IF(COUNTA(A8:E8)=0,"",IF(OR(NOT(ISNUMBER(A8)),AND(B8&lt;&gt;"Necesidades",B8&lt;&gt;"Opcional",B8&lt;&gt;"Cultura",B8&lt;&gt;"Extraordinario"),C8="",NOT(ISNUMBER(D8))),"REVISAR datos",IF(OR(A8&lt;DATE(YEAR(Revision!E4),MONTH(Revision!E4),1),A8&gt;=EDATE(DATE(YEAR(Revision!E4),MONTH(Revision!E4),1),1)),"Fuera de mes","Correcto")))</f>
        <v>Correcto</v>
      </c>
      <c r="G8" s="33" t="s">
        <v>34</v>
      </c>
      <c r="H8" s="1" t="n">
        <f aca="false">IF(COUNTA(A8:E8,G8)&gt;0,ROW(),0)</f>
        <v>8</v>
      </c>
    </row>
    <row r="9" customFormat="false" ht="30" hidden="false" customHeight="true" outlineLevel="0" collapsed="false">
      <c r="A9" s="31" t="n">
        <v>46305</v>
      </c>
      <c r="B9" s="32" t="s">
        <v>15</v>
      </c>
      <c r="C9" s="32" t="s">
        <v>35</v>
      </c>
      <c r="D9" s="30" t="n">
        <v>120</v>
      </c>
      <c r="E9" s="32" t="s">
        <v>36</v>
      </c>
      <c r="F9" s="10" t="str">
        <f aca="false">IF(COUNTA(A9:E9)=0,"",IF(OR(NOT(ISNUMBER(A9)),AND(B9&lt;&gt;"Necesidades",B9&lt;&gt;"Opcional",B9&lt;&gt;"Cultura",B9&lt;&gt;"Extraordinario"),C9="",NOT(ISNUMBER(D9))),"REVISAR datos",IF(OR(A9&lt;DATE(YEAR(Revision!E4),MONTH(Revision!E4),1),A9&gt;=EDATE(DATE(YEAR(Revision!E4),MONTH(Revision!E4),1),1)),"Fuera de mes","Correcto")))</f>
        <v>Correcto</v>
      </c>
      <c r="G9" s="33"/>
      <c r="H9" s="1" t="n">
        <f aca="false">IF(COUNTA(A9:E9,G9)&gt;0,ROW(),0)</f>
        <v>9</v>
      </c>
    </row>
    <row r="10" customFormat="false" ht="30" hidden="false" customHeight="true" outlineLevel="0" collapsed="false">
      <c r="A10" s="31" t="n">
        <v>46307</v>
      </c>
      <c r="B10" s="32" t="s">
        <v>17</v>
      </c>
      <c r="C10" s="32" t="s">
        <v>37</v>
      </c>
      <c r="D10" s="30" t="n">
        <v>15</v>
      </c>
      <c r="E10" s="32" t="s">
        <v>38</v>
      </c>
      <c r="F10" s="10" t="str">
        <f aca="false">IF(COUNTA(A10:E10)=0,"",IF(OR(NOT(ISNUMBER(A10)),AND(B10&lt;&gt;"Necesidades",B10&lt;&gt;"Opcional",B10&lt;&gt;"Cultura",B10&lt;&gt;"Extraordinario"),C10="",NOT(ISNUMBER(D10))),"REVISAR datos",IF(OR(A10&lt;DATE(YEAR(Revision!E4),MONTH(Revision!E4),1),A10&gt;=EDATE(DATE(YEAR(Revision!E4),MONTH(Revision!E4),1),1)),"Fuera de mes","Correcto")))</f>
        <v>Correcto</v>
      </c>
      <c r="G10" s="33"/>
      <c r="H10" s="1" t="n">
        <f aca="false">IF(COUNTA(A10:E10,G10)&gt;0,ROW(),0)</f>
        <v>10</v>
      </c>
    </row>
    <row r="11" customFormat="false" ht="30" hidden="false" customHeight="true" outlineLevel="0" collapsed="false">
      <c r="A11" s="31" t="n">
        <v>46308</v>
      </c>
      <c r="B11" s="32" t="s">
        <v>19</v>
      </c>
      <c r="C11" s="32" t="s">
        <v>39</v>
      </c>
      <c r="D11" s="30" t="n">
        <v>25</v>
      </c>
      <c r="E11" s="32" t="s">
        <v>40</v>
      </c>
      <c r="F11" s="10" t="str">
        <f aca="false">IF(COUNTA(A11:E11)=0,"",IF(OR(NOT(ISNUMBER(A11)),AND(B11&lt;&gt;"Necesidades",B11&lt;&gt;"Opcional",B11&lt;&gt;"Cultura",B11&lt;&gt;"Extraordinario"),C11="",NOT(ISNUMBER(D11))),"REVISAR datos",IF(OR(A11&lt;DATE(YEAR(Revision!E4),MONTH(Revision!E4),1),A11&gt;=EDATE(DATE(YEAR(Revision!E4),MONTH(Revision!E4),1),1)),"Fuera de mes","Correcto")))</f>
        <v>Correcto</v>
      </c>
      <c r="G11" s="33"/>
      <c r="H11" s="1" t="n">
        <f aca="false">IF(COUNTA(A11:E11,G11)&gt;0,ROW(),0)</f>
        <v>11</v>
      </c>
    </row>
    <row r="12" customFormat="false" ht="30" hidden="false" customHeight="true" outlineLevel="0" collapsed="false">
      <c r="A12" s="31" t="n">
        <v>46310</v>
      </c>
      <c r="B12" s="32" t="s">
        <v>20</v>
      </c>
      <c r="C12" s="32" t="s">
        <v>41</v>
      </c>
      <c r="D12" s="30" t="n">
        <v>90</v>
      </c>
      <c r="E12" s="32" t="s">
        <v>42</v>
      </c>
      <c r="F12" s="10" t="str">
        <f aca="false">IF(COUNTA(A12:E12)=0,"",IF(OR(NOT(ISNUMBER(A12)),AND(B12&lt;&gt;"Necesidades",B12&lt;&gt;"Opcional",B12&lt;&gt;"Cultura",B12&lt;&gt;"Extraordinario"),C12="",NOT(ISNUMBER(D12))),"REVISAR datos",IF(OR(A12&lt;DATE(YEAR(Revision!E4),MONTH(Revision!E4),1),A12&gt;=EDATE(DATE(YEAR(Revision!E4),MONTH(Revision!E4),1),1)),"Fuera de mes","Correcto")))</f>
        <v>Correcto</v>
      </c>
      <c r="G12" s="33"/>
      <c r="H12" s="1" t="n">
        <f aca="false">IF(COUNTA(A12:E12,G12)&gt;0,ROW(),0)</f>
        <v>12</v>
      </c>
    </row>
    <row r="13" customFormat="false" ht="30" hidden="false" customHeight="true" outlineLevel="0" collapsed="false">
      <c r="A13" s="31"/>
      <c r="B13" s="32"/>
      <c r="C13" s="32"/>
      <c r="D13" s="30"/>
      <c r="E13" s="32"/>
      <c r="F13" s="10" t="str">
        <f aca="false">IF(COUNTA(A13:E13)=0,"",IF(OR(NOT(ISNUMBER(A13)),AND(B13&lt;&gt;"Necesidades",B13&lt;&gt;"Opcional",B13&lt;&gt;"Cultura",B13&lt;&gt;"Extraordinario"),C13="",NOT(ISNUMBER(D13))),"REVISAR datos",IF(OR(A13&lt;DATE(YEAR(Revision!E4),MONTH(Revision!E4),1),A13&gt;=EDATE(DATE(YEAR(Revision!E4),MONTH(Revision!E4),1),1)),"Fuera de mes","Correcto")))</f>
        <v/>
      </c>
      <c r="G13" s="33"/>
      <c r="H13" s="1" t="n">
        <f aca="false">IF(COUNTA(A13:E13,G13)&gt;0,ROW(),0)</f>
        <v>0</v>
      </c>
    </row>
    <row r="14" customFormat="false" ht="30" hidden="false" customHeight="true" outlineLevel="0" collapsed="false">
      <c r="A14" s="31"/>
      <c r="B14" s="32"/>
      <c r="C14" s="32"/>
      <c r="D14" s="30"/>
      <c r="E14" s="32"/>
      <c r="F14" s="10" t="str">
        <f aca="false">IF(COUNTA(A14:E14)=0,"",IF(OR(NOT(ISNUMBER(A14)),AND(B14&lt;&gt;"Necesidades",B14&lt;&gt;"Opcional",B14&lt;&gt;"Cultura",B14&lt;&gt;"Extraordinario"),C14="",NOT(ISNUMBER(D14))),"REVISAR datos",IF(OR(A14&lt;DATE(YEAR(Revision!E4),MONTH(Revision!E4),1),A14&gt;=EDATE(DATE(YEAR(Revision!E4),MONTH(Revision!E4),1),1)),"Fuera de mes","Correcto")))</f>
        <v/>
      </c>
      <c r="G14" s="33"/>
      <c r="H14" s="1" t="n">
        <f aca="false">IF(COUNTA(A14:E14,G14)&gt;0,ROW(),0)</f>
        <v>0</v>
      </c>
    </row>
    <row r="15" customFormat="false" ht="30" hidden="false" customHeight="true" outlineLevel="0" collapsed="false">
      <c r="A15" s="31"/>
      <c r="B15" s="32"/>
      <c r="C15" s="32"/>
      <c r="D15" s="30"/>
      <c r="E15" s="32"/>
      <c r="F15" s="10" t="str">
        <f aca="false">IF(COUNTA(A15:E15)=0,"",IF(OR(NOT(ISNUMBER(A15)),AND(B15&lt;&gt;"Necesidades",B15&lt;&gt;"Opcional",B15&lt;&gt;"Cultura",B15&lt;&gt;"Extraordinario"),C15="",NOT(ISNUMBER(D15))),"REVISAR datos",IF(OR(A15&lt;DATE(YEAR(Revision!E4),MONTH(Revision!E4),1),A15&gt;=EDATE(DATE(YEAR(Revision!E4),MONTH(Revision!E4),1),1)),"Fuera de mes","Correcto")))</f>
        <v/>
      </c>
      <c r="G15" s="33"/>
      <c r="H15" s="1" t="n">
        <f aca="false">IF(COUNTA(A15:E15,G15)&gt;0,ROW(),0)</f>
        <v>0</v>
      </c>
    </row>
    <row r="16" customFormat="false" ht="30" hidden="false" customHeight="true" outlineLevel="0" collapsed="false">
      <c r="A16" s="31"/>
      <c r="B16" s="32"/>
      <c r="C16" s="32"/>
      <c r="D16" s="30"/>
      <c r="E16" s="32"/>
      <c r="F16" s="10" t="str">
        <f aca="false">IF(COUNTA(A16:E16)=0,"",IF(OR(NOT(ISNUMBER(A16)),AND(B16&lt;&gt;"Necesidades",B16&lt;&gt;"Opcional",B16&lt;&gt;"Cultura",B16&lt;&gt;"Extraordinario"),C16="",NOT(ISNUMBER(D16))),"REVISAR datos",IF(OR(A16&lt;DATE(YEAR(Revision!E4),MONTH(Revision!E4),1),A16&gt;=EDATE(DATE(YEAR(Revision!E4),MONTH(Revision!E4),1),1)),"Fuera de mes","Correcto")))</f>
        <v/>
      </c>
      <c r="G16" s="33"/>
      <c r="H16" s="1" t="n">
        <f aca="false">IF(COUNTA(A16:E16,G16)&gt;0,ROW(),0)</f>
        <v>0</v>
      </c>
    </row>
    <row r="17" customFormat="false" ht="30" hidden="false" customHeight="true" outlineLevel="0" collapsed="false">
      <c r="A17" s="31"/>
      <c r="B17" s="32"/>
      <c r="C17" s="32"/>
      <c r="D17" s="30"/>
      <c r="E17" s="32"/>
      <c r="F17" s="10" t="str">
        <f aca="false">IF(COUNTA(A17:E17)=0,"",IF(OR(NOT(ISNUMBER(A17)),AND(B17&lt;&gt;"Necesidades",B17&lt;&gt;"Opcional",B17&lt;&gt;"Cultura",B17&lt;&gt;"Extraordinario"),C17="",NOT(ISNUMBER(D17))),"REVISAR datos",IF(OR(A17&lt;DATE(YEAR(Revision!E4),MONTH(Revision!E4),1),A17&gt;=EDATE(DATE(YEAR(Revision!E4),MONTH(Revision!E4),1),1)),"Fuera de mes","Correcto")))</f>
        <v/>
      </c>
      <c r="G17" s="33"/>
      <c r="H17" s="1" t="n">
        <f aca="false">IF(COUNTA(A17:E17,G17)&gt;0,ROW(),0)</f>
        <v>0</v>
      </c>
    </row>
    <row r="18" customFormat="false" ht="30" hidden="false" customHeight="true" outlineLevel="0" collapsed="false">
      <c r="A18" s="31"/>
      <c r="B18" s="32"/>
      <c r="C18" s="32"/>
      <c r="D18" s="30"/>
      <c r="E18" s="32"/>
      <c r="F18" s="10" t="str">
        <f aca="false">IF(COUNTA(A18:E18)=0,"",IF(OR(NOT(ISNUMBER(A18)),AND(B18&lt;&gt;"Necesidades",B18&lt;&gt;"Opcional",B18&lt;&gt;"Cultura",B18&lt;&gt;"Extraordinario"),C18="",NOT(ISNUMBER(D18))),"REVISAR datos",IF(OR(A18&lt;DATE(YEAR(Revision!E4),MONTH(Revision!E4),1),A18&gt;=EDATE(DATE(YEAR(Revision!E4),MONTH(Revision!E4),1),1)),"Fuera de mes","Correcto")))</f>
        <v/>
      </c>
      <c r="G18" s="33"/>
      <c r="H18" s="1" t="n">
        <f aca="false">IF(COUNTA(A18:E18,G18)&gt;0,ROW(),0)</f>
        <v>0</v>
      </c>
    </row>
    <row r="19" customFormat="false" ht="30" hidden="false" customHeight="true" outlineLevel="0" collapsed="false">
      <c r="A19" s="31"/>
      <c r="B19" s="32"/>
      <c r="C19" s="32"/>
      <c r="D19" s="30"/>
      <c r="E19" s="32"/>
      <c r="F19" s="10" t="str">
        <f aca="false">IF(COUNTA(A19:E19)=0,"",IF(OR(NOT(ISNUMBER(A19)),AND(B19&lt;&gt;"Necesidades",B19&lt;&gt;"Opcional",B19&lt;&gt;"Cultura",B19&lt;&gt;"Extraordinario"),C19="",NOT(ISNUMBER(D19))),"REVISAR datos",IF(OR(A19&lt;DATE(YEAR(Revision!E4),MONTH(Revision!E4),1),A19&gt;=EDATE(DATE(YEAR(Revision!E4),MONTH(Revision!E4),1),1)),"Fuera de mes","Correcto")))</f>
        <v/>
      </c>
      <c r="G19" s="33"/>
      <c r="H19" s="1" t="n">
        <f aca="false">IF(COUNTA(A19:E19,G19)&gt;0,ROW(),0)</f>
        <v>0</v>
      </c>
    </row>
    <row r="20" customFormat="false" ht="30" hidden="false" customHeight="true" outlineLevel="0" collapsed="false">
      <c r="A20" s="31"/>
      <c r="B20" s="32"/>
      <c r="C20" s="32"/>
      <c r="D20" s="30"/>
      <c r="E20" s="32"/>
      <c r="F20" s="10" t="str">
        <f aca="false">IF(COUNTA(A20:E20)=0,"",IF(OR(NOT(ISNUMBER(A20)),AND(B20&lt;&gt;"Necesidades",B20&lt;&gt;"Opcional",B20&lt;&gt;"Cultura",B20&lt;&gt;"Extraordinario"),C20="",NOT(ISNUMBER(D20))),"REVISAR datos",IF(OR(A20&lt;DATE(YEAR(Revision!E4),MONTH(Revision!E4),1),A20&gt;=EDATE(DATE(YEAR(Revision!E4),MONTH(Revision!E4),1),1)),"Fuera de mes","Correcto")))</f>
        <v/>
      </c>
      <c r="G20" s="33"/>
      <c r="H20" s="1" t="n">
        <f aca="false">IF(COUNTA(A20:E20,G20)&gt;0,ROW(),0)</f>
        <v>0</v>
      </c>
    </row>
    <row r="21" customFormat="false" ht="30" hidden="false" customHeight="true" outlineLevel="0" collapsed="false">
      <c r="A21" s="31"/>
      <c r="B21" s="32"/>
      <c r="C21" s="32"/>
      <c r="D21" s="30"/>
      <c r="E21" s="32"/>
      <c r="F21" s="10" t="str">
        <f aca="false">IF(COUNTA(A21:E21)=0,"",IF(OR(NOT(ISNUMBER(A21)),AND(B21&lt;&gt;"Necesidades",B21&lt;&gt;"Opcional",B21&lt;&gt;"Cultura",B21&lt;&gt;"Extraordinario"),C21="",NOT(ISNUMBER(D21))),"REVISAR datos",IF(OR(A21&lt;DATE(YEAR(Revision!E4),MONTH(Revision!E4),1),A21&gt;=EDATE(DATE(YEAR(Revision!E4),MONTH(Revision!E4),1),1)),"Fuera de mes","Correcto")))</f>
        <v/>
      </c>
      <c r="G21" s="33"/>
      <c r="H21" s="1" t="n">
        <f aca="false">IF(COUNTA(A21:E21,G21)&gt;0,ROW(),0)</f>
        <v>0</v>
      </c>
    </row>
    <row r="22" customFormat="false" ht="30" hidden="false" customHeight="true" outlineLevel="0" collapsed="false">
      <c r="A22" s="31"/>
      <c r="B22" s="32"/>
      <c r="C22" s="32"/>
      <c r="D22" s="30"/>
      <c r="E22" s="32"/>
      <c r="F22" s="10" t="str">
        <f aca="false">IF(COUNTA(A22:E22)=0,"",IF(OR(NOT(ISNUMBER(A22)),AND(B22&lt;&gt;"Necesidades",B22&lt;&gt;"Opcional",B22&lt;&gt;"Cultura",B22&lt;&gt;"Extraordinario"),C22="",NOT(ISNUMBER(D22))),"REVISAR datos",IF(OR(A22&lt;DATE(YEAR(Revision!E4),MONTH(Revision!E4),1),A22&gt;=EDATE(DATE(YEAR(Revision!E4),MONTH(Revision!E4),1),1)),"Fuera de mes","Correcto")))</f>
        <v/>
      </c>
      <c r="G22" s="33"/>
      <c r="H22" s="1" t="n">
        <f aca="false">IF(COUNTA(A22:E22,G22)&gt;0,ROW(),0)</f>
        <v>0</v>
      </c>
    </row>
    <row r="23" customFormat="false" ht="30" hidden="false" customHeight="true" outlineLevel="0" collapsed="false">
      <c r="A23" s="31"/>
      <c r="B23" s="32"/>
      <c r="C23" s="32"/>
      <c r="D23" s="30"/>
      <c r="E23" s="32"/>
      <c r="F23" s="10" t="str">
        <f aca="false">IF(COUNTA(A23:E23)=0,"",IF(OR(NOT(ISNUMBER(A23)),AND(B23&lt;&gt;"Necesidades",B23&lt;&gt;"Opcional",B23&lt;&gt;"Cultura",B23&lt;&gt;"Extraordinario"),C23="",NOT(ISNUMBER(D23))),"REVISAR datos",IF(OR(A23&lt;DATE(YEAR(Revision!E4),MONTH(Revision!E4),1),A23&gt;=EDATE(DATE(YEAR(Revision!E4),MONTH(Revision!E4),1),1)),"Fuera de mes","Correcto")))</f>
        <v/>
      </c>
      <c r="G23" s="33"/>
      <c r="H23" s="1" t="n">
        <f aca="false">IF(COUNTA(A23:E23,G23)&gt;0,ROW(),0)</f>
        <v>0</v>
      </c>
    </row>
    <row r="24" customFormat="false" ht="30" hidden="false" customHeight="true" outlineLevel="0" collapsed="false">
      <c r="A24" s="31"/>
      <c r="B24" s="32"/>
      <c r="C24" s="32"/>
      <c r="D24" s="30"/>
      <c r="E24" s="32"/>
      <c r="F24" s="10" t="str">
        <f aca="false">IF(COUNTA(A24:E24)=0,"",IF(OR(NOT(ISNUMBER(A24)),AND(B24&lt;&gt;"Necesidades",B24&lt;&gt;"Opcional",B24&lt;&gt;"Cultura",B24&lt;&gt;"Extraordinario"),C24="",NOT(ISNUMBER(D24))),"REVISAR datos",IF(OR(A24&lt;DATE(YEAR(Revision!E4),MONTH(Revision!E4),1),A24&gt;=EDATE(DATE(YEAR(Revision!E4),MONTH(Revision!E4),1),1)),"Fuera de mes","Correcto")))</f>
        <v/>
      </c>
      <c r="G24" s="33"/>
      <c r="H24" s="1" t="n">
        <f aca="false">IF(COUNTA(A24:E24,G24)&gt;0,ROW(),0)</f>
        <v>0</v>
      </c>
    </row>
    <row r="25" customFormat="false" ht="30" hidden="false" customHeight="true" outlineLevel="0" collapsed="false">
      <c r="A25" s="31"/>
      <c r="B25" s="32"/>
      <c r="C25" s="32"/>
      <c r="D25" s="30"/>
      <c r="E25" s="32"/>
      <c r="F25" s="10" t="str">
        <f aca="false">IF(COUNTA(A25:E25)=0,"",IF(OR(NOT(ISNUMBER(A25)),AND(B25&lt;&gt;"Necesidades",B25&lt;&gt;"Opcional",B25&lt;&gt;"Cultura",B25&lt;&gt;"Extraordinario"),C25="",NOT(ISNUMBER(D25))),"REVISAR datos",IF(OR(A25&lt;DATE(YEAR(Revision!E4),MONTH(Revision!E4),1),A25&gt;=EDATE(DATE(YEAR(Revision!E4),MONTH(Revision!E4),1),1)),"Fuera de mes","Correcto")))</f>
        <v/>
      </c>
      <c r="G25" s="33"/>
      <c r="H25" s="1" t="n">
        <f aca="false">IF(COUNTA(A25:E25,G25)&gt;0,ROW(),0)</f>
        <v>0</v>
      </c>
    </row>
    <row r="26" customFormat="false" ht="30" hidden="false" customHeight="true" outlineLevel="0" collapsed="false">
      <c r="A26" s="31"/>
      <c r="B26" s="32"/>
      <c r="C26" s="32"/>
      <c r="D26" s="30"/>
      <c r="E26" s="32"/>
      <c r="F26" s="10" t="str">
        <f aca="false">IF(COUNTA(A26:E26)=0,"",IF(OR(NOT(ISNUMBER(A26)),AND(B26&lt;&gt;"Necesidades",B26&lt;&gt;"Opcional",B26&lt;&gt;"Cultura",B26&lt;&gt;"Extraordinario"),C26="",NOT(ISNUMBER(D26))),"REVISAR datos",IF(OR(A26&lt;DATE(YEAR(Revision!E4),MONTH(Revision!E4),1),A26&gt;=EDATE(DATE(YEAR(Revision!E4),MONTH(Revision!E4),1),1)),"Fuera de mes","Correcto")))</f>
        <v/>
      </c>
      <c r="G26" s="33"/>
      <c r="H26" s="1" t="n">
        <f aca="false">IF(COUNTA(A26:E26,G26)&gt;0,ROW(),0)</f>
        <v>0</v>
      </c>
    </row>
    <row r="27" customFormat="false" ht="30" hidden="false" customHeight="true" outlineLevel="0" collapsed="false">
      <c r="A27" s="31"/>
      <c r="B27" s="32"/>
      <c r="C27" s="32"/>
      <c r="D27" s="30"/>
      <c r="E27" s="32"/>
      <c r="F27" s="10" t="str">
        <f aca="false">IF(COUNTA(A27:E27)=0,"",IF(OR(NOT(ISNUMBER(A27)),AND(B27&lt;&gt;"Necesidades",B27&lt;&gt;"Opcional",B27&lt;&gt;"Cultura",B27&lt;&gt;"Extraordinario"),C27="",NOT(ISNUMBER(D27))),"REVISAR datos",IF(OR(A27&lt;DATE(YEAR(Revision!E4),MONTH(Revision!E4),1),A27&gt;=EDATE(DATE(YEAR(Revision!E4),MONTH(Revision!E4),1),1)),"Fuera de mes","Correcto")))</f>
        <v/>
      </c>
      <c r="G27" s="33"/>
      <c r="H27" s="1" t="n">
        <f aca="false">IF(COUNTA(A27:E27,G27)&gt;0,ROW(),0)</f>
        <v>0</v>
      </c>
    </row>
    <row r="28" customFormat="false" ht="30" hidden="false" customHeight="true" outlineLevel="0" collapsed="false">
      <c r="A28" s="31"/>
      <c r="B28" s="32"/>
      <c r="C28" s="32"/>
      <c r="D28" s="30"/>
      <c r="E28" s="32"/>
      <c r="F28" s="10" t="str">
        <f aca="false">IF(COUNTA(A28:E28)=0,"",IF(OR(NOT(ISNUMBER(A28)),AND(B28&lt;&gt;"Necesidades",B28&lt;&gt;"Opcional",B28&lt;&gt;"Cultura",B28&lt;&gt;"Extraordinario"),C28="",NOT(ISNUMBER(D28))),"REVISAR datos",IF(OR(A28&lt;DATE(YEAR(Revision!E4),MONTH(Revision!E4),1),A28&gt;=EDATE(DATE(YEAR(Revision!E4),MONTH(Revision!E4),1),1)),"Fuera de mes","Correcto")))</f>
        <v/>
      </c>
      <c r="G28" s="33"/>
      <c r="H28" s="1" t="n">
        <f aca="false">IF(COUNTA(A28:E28,G28)&gt;0,ROW(),0)</f>
        <v>0</v>
      </c>
    </row>
    <row r="29" customFormat="false" ht="30" hidden="false" customHeight="true" outlineLevel="0" collapsed="false">
      <c r="A29" s="31"/>
      <c r="B29" s="32"/>
      <c r="C29" s="32"/>
      <c r="D29" s="30"/>
      <c r="E29" s="32"/>
      <c r="F29" s="10" t="str">
        <f aca="false">IF(COUNTA(A29:E29)=0,"",IF(OR(NOT(ISNUMBER(A29)),AND(B29&lt;&gt;"Necesidades",B29&lt;&gt;"Opcional",B29&lt;&gt;"Cultura",B29&lt;&gt;"Extraordinario"),C29="",NOT(ISNUMBER(D29))),"REVISAR datos",IF(OR(A29&lt;DATE(YEAR(Revision!E4),MONTH(Revision!E4),1),A29&gt;=EDATE(DATE(YEAR(Revision!E4),MONTH(Revision!E4),1),1)),"Fuera de mes","Correcto")))</f>
        <v/>
      </c>
      <c r="G29" s="33"/>
      <c r="H29" s="1" t="n">
        <f aca="false">IF(COUNTA(A29:E29,G29)&gt;0,ROW(),0)</f>
        <v>0</v>
      </c>
    </row>
    <row r="30" customFormat="false" ht="30" hidden="false" customHeight="true" outlineLevel="0" collapsed="false">
      <c r="A30" s="31"/>
      <c r="B30" s="32"/>
      <c r="C30" s="32"/>
      <c r="D30" s="30"/>
      <c r="E30" s="32"/>
      <c r="F30" s="10" t="str">
        <f aca="false">IF(COUNTA(A30:E30)=0,"",IF(OR(NOT(ISNUMBER(A30)),AND(B30&lt;&gt;"Necesidades",B30&lt;&gt;"Opcional",B30&lt;&gt;"Cultura",B30&lt;&gt;"Extraordinario"),C30="",NOT(ISNUMBER(D30))),"REVISAR datos",IF(OR(A30&lt;DATE(YEAR(Revision!E4),MONTH(Revision!E4),1),A30&gt;=EDATE(DATE(YEAR(Revision!E4),MONTH(Revision!E4),1),1)),"Fuera de mes","Correcto")))</f>
        <v/>
      </c>
      <c r="G30" s="33"/>
      <c r="H30" s="1" t="n">
        <f aca="false">IF(COUNTA(A30:E30,G30)&gt;0,ROW(),0)</f>
        <v>0</v>
      </c>
    </row>
    <row r="31" customFormat="false" ht="30" hidden="false" customHeight="true" outlineLevel="0" collapsed="false">
      <c r="A31" s="31"/>
      <c r="B31" s="32"/>
      <c r="C31" s="32"/>
      <c r="D31" s="30"/>
      <c r="E31" s="32"/>
      <c r="F31" s="10" t="str">
        <f aca="false">IF(COUNTA(A31:E31)=0,"",IF(OR(NOT(ISNUMBER(A31)),AND(B31&lt;&gt;"Necesidades",B31&lt;&gt;"Opcional",B31&lt;&gt;"Cultura",B31&lt;&gt;"Extraordinario"),C31="",NOT(ISNUMBER(D31))),"REVISAR datos",IF(OR(A31&lt;DATE(YEAR(Revision!E4),MONTH(Revision!E4),1),A31&gt;=EDATE(DATE(YEAR(Revision!E4),MONTH(Revision!E4),1),1)),"Fuera de mes","Correcto")))</f>
        <v/>
      </c>
      <c r="G31" s="33"/>
      <c r="H31" s="1" t="n">
        <f aca="false">IF(COUNTA(A31:E31,G31)&gt;0,ROW(),0)</f>
        <v>0</v>
      </c>
    </row>
    <row r="32" customFormat="false" ht="30" hidden="false" customHeight="true" outlineLevel="0" collapsed="false">
      <c r="A32" s="31"/>
      <c r="B32" s="32"/>
      <c r="C32" s="32"/>
      <c r="D32" s="30"/>
      <c r="E32" s="32"/>
      <c r="F32" s="10" t="str">
        <f aca="false">IF(COUNTA(A32:E32)=0,"",IF(OR(NOT(ISNUMBER(A32)),AND(B32&lt;&gt;"Necesidades",B32&lt;&gt;"Opcional",B32&lt;&gt;"Cultura",B32&lt;&gt;"Extraordinario"),C32="",NOT(ISNUMBER(D32))),"REVISAR datos",IF(OR(A32&lt;DATE(YEAR(Revision!E4),MONTH(Revision!E4),1),A32&gt;=EDATE(DATE(YEAR(Revision!E4),MONTH(Revision!E4),1),1)),"Fuera de mes","Correcto")))</f>
        <v/>
      </c>
      <c r="G32" s="33"/>
      <c r="H32" s="1" t="n">
        <f aca="false">IF(COUNTA(A32:E32,G32)&gt;0,ROW(),0)</f>
        <v>0</v>
      </c>
    </row>
    <row r="33" customFormat="false" ht="30" hidden="false" customHeight="true" outlineLevel="0" collapsed="false">
      <c r="A33" s="31"/>
      <c r="B33" s="32"/>
      <c r="C33" s="32"/>
      <c r="D33" s="30"/>
      <c r="E33" s="32"/>
      <c r="F33" s="10" t="str">
        <f aca="false">IF(COUNTA(A33:E33)=0,"",IF(OR(NOT(ISNUMBER(A33)),AND(B33&lt;&gt;"Necesidades",B33&lt;&gt;"Opcional",B33&lt;&gt;"Cultura",B33&lt;&gt;"Extraordinario"),C33="",NOT(ISNUMBER(D33))),"REVISAR datos",IF(OR(A33&lt;DATE(YEAR(Revision!E4),MONTH(Revision!E4),1),A33&gt;=EDATE(DATE(YEAR(Revision!E4),MONTH(Revision!E4),1),1)),"Fuera de mes","Correcto")))</f>
        <v/>
      </c>
      <c r="G33" s="33"/>
      <c r="H33" s="1" t="n">
        <f aca="false">IF(COUNTA(A33:E33,G33)&gt;0,ROW(),0)</f>
        <v>0</v>
      </c>
    </row>
    <row r="34" customFormat="false" ht="30" hidden="false" customHeight="true" outlineLevel="0" collapsed="false">
      <c r="A34" s="31"/>
      <c r="B34" s="32"/>
      <c r="C34" s="32"/>
      <c r="D34" s="30"/>
      <c r="E34" s="32"/>
      <c r="F34" s="10" t="str">
        <f aca="false">IF(COUNTA(A34:E34)=0,"",IF(OR(NOT(ISNUMBER(A34)),AND(B34&lt;&gt;"Necesidades",B34&lt;&gt;"Opcional",B34&lt;&gt;"Cultura",B34&lt;&gt;"Extraordinario"),C34="",NOT(ISNUMBER(D34))),"REVISAR datos",IF(OR(A34&lt;DATE(YEAR(Revision!E4),MONTH(Revision!E4),1),A34&gt;=EDATE(DATE(YEAR(Revision!E4),MONTH(Revision!E4),1),1)),"Fuera de mes","Correcto")))</f>
        <v/>
      </c>
      <c r="G34" s="33"/>
      <c r="H34" s="1" t="n">
        <f aca="false">IF(COUNTA(A34:E34,G34)&gt;0,ROW(),0)</f>
        <v>0</v>
      </c>
    </row>
    <row r="35" customFormat="false" ht="30" hidden="false" customHeight="true" outlineLevel="0" collapsed="false">
      <c r="A35" s="31"/>
      <c r="B35" s="32"/>
      <c r="C35" s="32"/>
      <c r="D35" s="30"/>
      <c r="E35" s="32"/>
      <c r="F35" s="10" t="str">
        <f aca="false">IF(COUNTA(A35:E35)=0,"",IF(OR(NOT(ISNUMBER(A35)),AND(B35&lt;&gt;"Necesidades",B35&lt;&gt;"Opcional",B35&lt;&gt;"Cultura",B35&lt;&gt;"Extraordinario"),C35="",NOT(ISNUMBER(D35))),"REVISAR datos",IF(OR(A35&lt;DATE(YEAR(Revision!E4),MONTH(Revision!E4),1),A35&gt;=EDATE(DATE(YEAR(Revision!E4),MONTH(Revision!E4),1),1)),"Fuera de mes","Correcto")))</f>
        <v/>
      </c>
      <c r="G35" s="33"/>
      <c r="H35" s="1" t="n">
        <f aca="false">IF(COUNTA(A35:E35,G35)&gt;0,ROW(),0)</f>
        <v>0</v>
      </c>
    </row>
    <row r="36" customFormat="false" ht="30" hidden="false" customHeight="true" outlineLevel="0" collapsed="false">
      <c r="A36" s="31"/>
      <c r="B36" s="32"/>
      <c r="C36" s="32"/>
      <c r="D36" s="30"/>
      <c r="E36" s="32"/>
      <c r="F36" s="10" t="str">
        <f aca="false">IF(COUNTA(A36:E36)=0,"",IF(OR(NOT(ISNUMBER(A36)),AND(B36&lt;&gt;"Necesidades",B36&lt;&gt;"Opcional",B36&lt;&gt;"Cultura",B36&lt;&gt;"Extraordinario"),C36="",NOT(ISNUMBER(D36))),"REVISAR datos",IF(OR(A36&lt;DATE(YEAR(Revision!E4),MONTH(Revision!E4),1),A36&gt;=EDATE(DATE(YEAR(Revision!E4),MONTH(Revision!E4),1),1)),"Fuera de mes","Correcto")))</f>
        <v/>
      </c>
      <c r="G36" s="33"/>
      <c r="H36" s="1" t="n">
        <f aca="false">IF(COUNTA(A36:E36,G36)&gt;0,ROW(),0)</f>
        <v>0</v>
      </c>
    </row>
    <row r="37" customFormat="false" ht="30" hidden="false" customHeight="true" outlineLevel="0" collapsed="false">
      <c r="A37" s="31"/>
      <c r="B37" s="32"/>
      <c r="C37" s="32"/>
      <c r="D37" s="30"/>
      <c r="E37" s="32"/>
      <c r="F37" s="10" t="str">
        <f aca="false">IF(COUNTA(A37:E37)=0,"",IF(OR(NOT(ISNUMBER(A37)),AND(B37&lt;&gt;"Necesidades",B37&lt;&gt;"Opcional",B37&lt;&gt;"Cultura",B37&lt;&gt;"Extraordinario"),C37="",NOT(ISNUMBER(D37))),"REVISAR datos",IF(OR(A37&lt;DATE(YEAR(Revision!E4),MONTH(Revision!E4),1),A37&gt;=EDATE(DATE(YEAR(Revision!E4),MONTH(Revision!E4),1),1)),"Fuera de mes","Correcto")))</f>
        <v/>
      </c>
      <c r="G37" s="33"/>
      <c r="H37" s="1" t="n">
        <f aca="false">IF(COUNTA(A37:E37,G37)&gt;0,ROW(),0)</f>
        <v>0</v>
      </c>
    </row>
    <row r="38" customFormat="false" ht="30" hidden="false" customHeight="true" outlineLevel="0" collapsed="false">
      <c r="A38" s="31"/>
      <c r="B38" s="32"/>
      <c r="C38" s="32"/>
      <c r="D38" s="30"/>
      <c r="E38" s="32"/>
      <c r="F38" s="10" t="str">
        <f aca="false">IF(COUNTA(A38:E38)=0,"",IF(OR(NOT(ISNUMBER(A38)),AND(B38&lt;&gt;"Necesidades",B38&lt;&gt;"Opcional",B38&lt;&gt;"Cultura",B38&lt;&gt;"Extraordinario"),C38="",NOT(ISNUMBER(D38))),"REVISAR datos",IF(OR(A38&lt;DATE(YEAR(Revision!E4),MONTH(Revision!E4),1),A38&gt;=EDATE(DATE(YEAR(Revision!E4),MONTH(Revision!E4),1),1)),"Fuera de mes","Correcto")))</f>
        <v/>
      </c>
      <c r="G38" s="33"/>
      <c r="H38" s="1" t="n">
        <f aca="false">IF(COUNTA(A38:E38,G38)&gt;0,ROW(),0)</f>
        <v>0</v>
      </c>
    </row>
    <row r="39" customFormat="false" ht="30" hidden="false" customHeight="true" outlineLevel="0" collapsed="false">
      <c r="A39" s="31"/>
      <c r="B39" s="32"/>
      <c r="C39" s="32"/>
      <c r="D39" s="30"/>
      <c r="E39" s="32"/>
      <c r="F39" s="10" t="str">
        <f aca="false">IF(COUNTA(A39:E39)=0,"",IF(OR(NOT(ISNUMBER(A39)),AND(B39&lt;&gt;"Necesidades",B39&lt;&gt;"Opcional",B39&lt;&gt;"Cultura",B39&lt;&gt;"Extraordinario"),C39="",NOT(ISNUMBER(D39))),"REVISAR datos",IF(OR(A39&lt;DATE(YEAR(Revision!E4),MONTH(Revision!E4),1),A39&gt;=EDATE(DATE(YEAR(Revision!E4),MONTH(Revision!E4),1),1)),"Fuera de mes","Correcto")))</f>
        <v/>
      </c>
      <c r="G39" s="33"/>
      <c r="H39" s="1" t="n">
        <f aca="false">IF(COUNTA(A39:E39,G39)&gt;0,ROW(),0)</f>
        <v>0</v>
      </c>
    </row>
    <row r="40" customFormat="false" ht="30" hidden="false" customHeight="true" outlineLevel="0" collapsed="false">
      <c r="A40" s="31"/>
      <c r="B40" s="32"/>
      <c r="C40" s="32"/>
      <c r="D40" s="30"/>
      <c r="E40" s="32"/>
      <c r="F40" s="10" t="str">
        <f aca="false">IF(COUNTA(A40:E40)=0,"",IF(OR(NOT(ISNUMBER(A40)),AND(B40&lt;&gt;"Necesidades",B40&lt;&gt;"Opcional",B40&lt;&gt;"Cultura",B40&lt;&gt;"Extraordinario"),C40="",NOT(ISNUMBER(D40))),"REVISAR datos",IF(OR(A40&lt;DATE(YEAR(Revision!E4),MONTH(Revision!E4),1),A40&gt;=EDATE(DATE(YEAR(Revision!E4),MONTH(Revision!E4),1),1)),"Fuera de mes","Correcto")))</f>
        <v/>
      </c>
      <c r="G40" s="33"/>
      <c r="H40" s="1" t="n">
        <f aca="false">IF(COUNTA(A40:E40,G40)&gt;0,ROW(),0)</f>
        <v>0</v>
      </c>
    </row>
    <row r="41" customFormat="false" ht="30" hidden="false" customHeight="true" outlineLevel="0" collapsed="false">
      <c r="A41" s="31"/>
      <c r="B41" s="32"/>
      <c r="C41" s="32"/>
      <c r="D41" s="30"/>
      <c r="E41" s="32"/>
      <c r="F41" s="10" t="str">
        <f aca="false">IF(COUNTA(A41:E41)=0,"",IF(OR(NOT(ISNUMBER(A41)),AND(B41&lt;&gt;"Necesidades",B41&lt;&gt;"Opcional",B41&lt;&gt;"Cultura",B41&lt;&gt;"Extraordinario"),C41="",NOT(ISNUMBER(D41))),"REVISAR datos",IF(OR(A41&lt;DATE(YEAR(Revision!E4),MONTH(Revision!E4),1),A41&gt;=EDATE(DATE(YEAR(Revision!E4),MONTH(Revision!E4),1),1)),"Fuera de mes","Correcto")))</f>
        <v/>
      </c>
      <c r="G41" s="33"/>
      <c r="H41" s="1" t="n">
        <f aca="false">IF(COUNTA(A41:E41,G41)&gt;0,ROW(),0)</f>
        <v>0</v>
      </c>
    </row>
    <row r="42" customFormat="false" ht="30" hidden="false" customHeight="true" outlineLevel="0" collapsed="false">
      <c r="A42" s="31"/>
      <c r="B42" s="32"/>
      <c r="C42" s="32"/>
      <c r="D42" s="30"/>
      <c r="E42" s="32"/>
      <c r="F42" s="10" t="str">
        <f aca="false">IF(COUNTA(A42:E42)=0,"",IF(OR(NOT(ISNUMBER(A42)),AND(B42&lt;&gt;"Necesidades",B42&lt;&gt;"Opcional",B42&lt;&gt;"Cultura",B42&lt;&gt;"Extraordinario"),C42="",NOT(ISNUMBER(D42))),"REVISAR datos",IF(OR(A42&lt;DATE(YEAR(Revision!E4),MONTH(Revision!E4),1),A42&gt;=EDATE(DATE(YEAR(Revision!E4),MONTH(Revision!E4),1),1)),"Fuera de mes","Correcto")))</f>
        <v/>
      </c>
      <c r="G42" s="33"/>
      <c r="H42" s="1" t="n">
        <f aca="false">IF(COUNTA(A42:E42,G42)&gt;0,ROW(),0)</f>
        <v>0</v>
      </c>
    </row>
    <row r="43" customFormat="false" ht="30" hidden="false" customHeight="true" outlineLevel="0" collapsed="false">
      <c r="A43" s="31"/>
      <c r="B43" s="32"/>
      <c r="C43" s="32"/>
      <c r="D43" s="30"/>
      <c r="E43" s="32"/>
      <c r="F43" s="10" t="str">
        <f aca="false">IF(COUNTA(A43:E43)=0,"",IF(OR(NOT(ISNUMBER(A43)),AND(B43&lt;&gt;"Necesidades",B43&lt;&gt;"Opcional",B43&lt;&gt;"Cultura",B43&lt;&gt;"Extraordinario"),C43="",NOT(ISNUMBER(D43))),"REVISAR datos",IF(OR(A43&lt;DATE(YEAR(Revision!E4),MONTH(Revision!E4),1),A43&gt;=EDATE(DATE(YEAR(Revision!E4),MONTH(Revision!E4),1),1)),"Fuera de mes","Correcto")))</f>
        <v/>
      </c>
      <c r="G43" s="33"/>
      <c r="H43" s="1" t="n">
        <f aca="false">IF(COUNTA(A43:E43,G43)&gt;0,ROW(),0)</f>
        <v>0</v>
      </c>
    </row>
    <row r="44" customFormat="false" ht="30" hidden="false" customHeight="true" outlineLevel="0" collapsed="false">
      <c r="A44" s="31"/>
      <c r="B44" s="32"/>
      <c r="C44" s="32"/>
      <c r="D44" s="30"/>
      <c r="E44" s="32"/>
      <c r="F44" s="10" t="str">
        <f aca="false">IF(COUNTA(A44:E44)=0,"",IF(OR(NOT(ISNUMBER(A44)),AND(B44&lt;&gt;"Necesidades",B44&lt;&gt;"Opcional",B44&lt;&gt;"Cultura",B44&lt;&gt;"Extraordinario"),C44="",NOT(ISNUMBER(D44))),"REVISAR datos",IF(OR(A44&lt;DATE(YEAR(Revision!E4),MONTH(Revision!E4),1),A44&gt;=EDATE(DATE(YEAR(Revision!E4),MONTH(Revision!E4),1),1)),"Fuera de mes","Correcto")))</f>
        <v/>
      </c>
      <c r="G44" s="33"/>
      <c r="H44" s="1" t="n">
        <f aca="false">IF(COUNTA(A44:E44,G44)&gt;0,ROW(),0)</f>
        <v>0</v>
      </c>
    </row>
    <row r="45" customFormat="false" ht="30" hidden="false" customHeight="true" outlineLevel="0" collapsed="false">
      <c r="A45" s="31"/>
      <c r="B45" s="32"/>
      <c r="C45" s="32"/>
      <c r="D45" s="30"/>
      <c r="E45" s="32"/>
      <c r="F45" s="10" t="str">
        <f aca="false">IF(COUNTA(A45:E45)=0,"",IF(OR(NOT(ISNUMBER(A45)),AND(B45&lt;&gt;"Necesidades",B45&lt;&gt;"Opcional",B45&lt;&gt;"Cultura",B45&lt;&gt;"Extraordinario"),C45="",NOT(ISNUMBER(D45))),"REVISAR datos",IF(OR(A45&lt;DATE(YEAR(Revision!E4),MONTH(Revision!E4),1),A45&gt;=EDATE(DATE(YEAR(Revision!E4),MONTH(Revision!E4),1),1)),"Fuera de mes","Correcto")))</f>
        <v/>
      </c>
      <c r="G45" s="33"/>
      <c r="H45" s="1" t="n">
        <f aca="false">IF(COUNTA(A45:E45,G45)&gt;0,ROW(),0)</f>
        <v>0</v>
      </c>
    </row>
    <row r="46" customFormat="false" ht="30" hidden="false" customHeight="true" outlineLevel="0" collapsed="false">
      <c r="A46" s="31"/>
      <c r="B46" s="32"/>
      <c r="C46" s="32"/>
      <c r="D46" s="30"/>
      <c r="E46" s="32"/>
      <c r="F46" s="10" t="str">
        <f aca="false">IF(COUNTA(A46:E46)=0,"",IF(OR(NOT(ISNUMBER(A46)),AND(B46&lt;&gt;"Necesidades",B46&lt;&gt;"Opcional",B46&lt;&gt;"Cultura",B46&lt;&gt;"Extraordinario"),C46="",NOT(ISNUMBER(D46))),"REVISAR datos",IF(OR(A46&lt;DATE(YEAR(Revision!E4),MONTH(Revision!E4),1),A46&gt;=EDATE(DATE(YEAR(Revision!E4),MONTH(Revision!E4),1),1)),"Fuera de mes","Correcto")))</f>
        <v/>
      </c>
      <c r="G46" s="33"/>
      <c r="H46" s="1" t="n">
        <f aca="false">IF(COUNTA(A46:E46,G46)&gt;0,ROW(),0)</f>
        <v>0</v>
      </c>
    </row>
    <row r="47" customFormat="false" ht="30" hidden="false" customHeight="true" outlineLevel="0" collapsed="false">
      <c r="A47" s="31"/>
      <c r="B47" s="32"/>
      <c r="C47" s="32"/>
      <c r="D47" s="30"/>
      <c r="E47" s="32"/>
      <c r="F47" s="10" t="str">
        <f aca="false">IF(COUNTA(A47:E47)=0,"",IF(OR(NOT(ISNUMBER(A47)),AND(B47&lt;&gt;"Necesidades",B47&lt;&gt;"Opcional",B47&lt;&gt;"Cultura",B47&lt;&gt;"Extraordinario"),C47="",NOT(ISNUMBER(D47))),"REVISAR datos",IF(OR(A47&lt;DATE(YEAR(Revision!E4),MONTH(Revision!E4),1),A47&gt;=EDATE(DATE(YEAR(Revision!E4),MONTH(Revision!E4),1),1)),"Fuera de mes","Correcto")))</f>
        <v/>
      </c>
      <c r="G47" s="33"/>
      <c r="H47" s="1" t="n">
        <f aca="false">IF(COUNTA(A47:E47,G47)&gt;0,ROW(),0)</f>
        <v>0</v>
      </c>
    </row>
    <row r="48" customFormat="false" ht="30" hidden="false" customHeight="true" outlineLevel="0" collapsed="false">
      <c r="A48" s="31"/>
      <c r="B48" s="32"/>
      <c r="C48" s="32"/>
      <c r="D48" s="30"/>
      <c r="E48" s="32"/>
      <c r="F48" s="10" t="str">
        <f aca="false">IF(COUNTA(A48:E48)=0,"",IF(OR(NOT(ISNUMBER(A48)),AND(B48&lt;&gt;"Necesidades",B48&lt;&gt;"Opcional",B48&lt;&gt;"Cultura",B48&lt;&gt;"Extraordinario"),C48="",NOT(ISNUMBER(D48))),"REVISAR datos",IF(OR(A48&lt;DATE(YEAR(Revision!E4),MONTH(Revision!E4),1),A48&gt;=EDATE(DATE(YEAR(Revision!E4),MONTH(Revision!E4),1),1)),"Fuera de mes","Correcto")))</f>
        <v/>
      </c>
      <c r="G48" s="33"/>
      <c r="H48" s="1" t="n">
        <f aca="false">IF(COUNTA(A48:E48,G48)&gt;0,ROW(),0)</f>
        <v>0</v>
      </c>
    </row>
    <row r="49" customFormat="false" ht="30" hidden="false" customHeight="true" outlineLevel="0" collapsed="false">
      <c r="A49" s="31"/>
      <c r="B49" s="32"/>
      <c r="C49" s="32"/>
      <c r="D49" s="30"/>
      <c r="E49" s="32"/>
      <c r="F49" s="10" t="str">
        <f aca="false">IF(COUNTA(A49:E49)=0,"",IF(OR(NOT(ISNUMBER(A49)),AND(B49&lt;&gt;"Necesidades",B49&lt;&gt;"Opcional",B49&lt;&gt;"Cultura",B49&lt;&gt;"Extraordinario"),C49="",NOT(ISNUMBER(D49))),"REVISAR datos",IF(OR(A49&lt;DATE(YEAR(Revision!E4),MONTH(Revision!E4),1),A49&gt;=EDATE(DATE(YEAR(Revision!E4),MONTH(Revision!E4),1),1)),"Fuera de mes","Correcto")))</f>
        <v/>
      </c>
      <c r="G49" s="33"/>
      <c r="H49" s="1" t="n">
        <f aca="false">IF(COUNTA(A49:E49,G49)&gt;0,ROW(),0)</f>
        <v>0</v>
      </c>
    </row>
    <row r="50" customFormat="false" ht="30" hidden="false" customHeight="true" outlineLevel="0" collapsed="false">
      <c r="A50" s="31"/>
      <c r="B50" s="32"/>
      <c r="C50" s="32"/>
      <c r="D50" s="30"/>
      <c r="E50" s="32"/>
      <c r="F50" s="10" t="str">
        <f aca="false">IF(COUNTA(A50:E50)=0,"",IF(OR(NOT(ISNUMBER(A50)),AND(B50&lt;&gt;"Necesidades",B50&lt;&gt;"Opcional",B50&lt;&gt;"Cultura",B50&lt;&gt;"Extraordinario"),C50="",NOT(ISNUMBER(D50))),"REVISAR datos",IF(OR(A50&lt;DATE(YEAR(Revision!E4),MONTH(Revision!E4),1),A50&gt;=EDATE(DATE(YEAR(Revision!E4),MONTH(Revision!E4),1),1)),"Fuera de mes","Correcto")))</f>
        <v/>
      </c>
      <c r="G50" s="33"/>
      <c r="H50" s="1" t="n">
        <f aca="false">IF(COUNTA(A50:E50,G50)&gt;0,ROW(),0)</f>
        <v>0</v>
      </c>
    </row>
    <row r="51" customFormat="false" ht="30" hidden="false" customHeight="true" outlineLevel="0" collapsed="false">
      <c r="A51" s="31"/>
      <c r="B51" s="32"/>
      <c r="C51" s="32"/>
      <c r="D51" s="30"/>
      <c r="E51" s="32"/>
      <c r="F51" s="10" t="str">
        <f aca="false">IF(COUNTA(A51:E51)=0,"",IF(OR(NOT(ISNUMBER(A51)),AND(B51&lt;&gt;"Necesidades",B51&lt;&gt;"Opcional",B51&lt;&gt;"Cultura",B51&lt;&gt;"Extraordinario"),C51="",NOT(ISNUMBER(D51))),"REVISAR datos",IF(OR(A51&lt;DATE(YEAR(Revision!E4),MONTH(Revision!E4),1),A51&gt;=EDATE(DATE(YEAR(Revision!E4),MONTH(Revision!E4),1),1)),"Fuera de mes","Correcto")))</f>
        <v/>
      </c>
      <c r="G51" s="33"/>
      <c r="H51" s="1" t="n">
        <f aca="false">IF(COUNTA(A51:E51,G51)&gt;0,ROW(),0)</f>
        <v>0</v>
      </c>
    </row>
    <row r="52" customFormat="false" ht="30" hidden="false" customHeight="true" outlineLevel="0" collapsed="false">
      <c r="A52" s="31"/>
      <c r="B52" s="32"/>
      <c r="C52" s="32"/>
      <c r="D52" s="30"/>
      <c r="E52" s="32"/>
      <c r="F52" s="10" t="str">
        <f aca="false">IF(COUNTA(A52:E52)=0,"",IF(OR(NOT(ISNUMBER(A52)),AND(B52&lt;&gt;"Necesidades",B52&lt;&gt;"Opcional",B52&lt;&gt;"Cultura",B52&lt;&gt;"Extraordinario"),C52="",NOT(ISNUMBER(D52))),"REVISAR datos",IF(OR(A52&lt;DATE(YEAR(Revision!E4),MONTH(Revision!E4),1),A52&gt;=EDATE(DATE(YEAR(Revision!E4),MONTH(Revision!E4),1),1)),"Fuera de mes","Correcto")))</f>
        <v/>
      </c>
      <c r="G52" s="33"/>
      <c r="H52" s="1" t="n">
        <f aca="false">IF(COUNTA(A52:E52,G52)&gt;0,ROW(),0)</f>
        <v>0</v>
      </c>
    </row>
    <row r="53" customFormat="false" ht="30" hidden="false" customHeight="true" outlineLevel="0" collapsed="false">
      <c r="A53" s="31"/>
      <c r="B53" s="32"/>
      <c r="C53" s="32"/>
      <c r="D53" s="30"/>
      <c r="E53" s="32"/>
      <c r="F53" s="10" t="str">
        <f aca="false">IF(COUNTA(A53:E53)=0,"",IF(OR(NOT(ISNUMBER(A53)),AND(B53&lt;&gt;"Necesidades",B53&lt;&gt;"Opcional",B53&lt;&gt;"Cultura",B53&lt;&gt;"Extraordinario"),C53="",NOT(ISNUMBER(D53))),"REVISAR datos",IF(OR(A53&lt;DATE(YEAR(Revision!E4),MONTH(Revision!E4),1),A53&gt;=EDATE(DATE(YEAR(Revision!E4),MONTH(Revision!E4),1),1)),"Fuera de mes","Correcto")))</f>
        <v/>
      </c>
      <c r="G53" s="33"/>
      <c r="H53" s="1" t="n">
        <f aca="false">IF(COUNTA(A53:E53,G53)&gt;0,ROW(),0)</f>
        <v>0</v>
      </c>
    </row>
    <row r="54" customFormat="false" ht="30" hidden="false" customHeight="true" outlineLevel="0" collapsed="false">
      <c r="A54" s="31"/>
      <c r="B54" s="32"/>
      <c r="C54" s="32"/>
      <c r="D54" s="30"/>
      <c r="E54" s="32"/>
      <c r="F54" s="10" t="str">
        <f aca="false">IF(COUNTA(A54:E54)=0,"",IF(OR(NOT(ISNUMBER(A54)),AND(B54&lt;&gt;"Necesidades",B54&lt;&gt;"Opcional",B54&lt;&gt;"Cultura",B54&lt;&gt;"Extraordinario"),C54="",NOT(ISNUMBER(D54))),"REVISAR datos",IF(OR(A54&lt;DATE(YEAR(Revision!E4),MONTH(Revision!E4),1),A54&gt;=EDATE(DATE(YEAR(Revision!E4),MONTH(Revision!E4),1),1)),"Fuera de mes","Correcto")))</f>
        <v/>
      </c>
      <c r="G54" s="33"/>
      <c r="H54" s="1" t="n">
        <f aca="false">IF(COUNTA(A54:E54,G54)&gt;0,ROW(),0)</f>
        <v>0</v>
      </c>
    </row>
    <row r="55" customFormat="false" ht="30" hidden="false" customHeight="true" outlineLevel="0" collapsed="false">
      <c r="A55" s="31"/>
      <c r="B55" s="32"/>
      <c r="C55" s="32"/>
      <c r="D55" s="30"/>
      <c r="E55" s="32"/>
      <c r="F55" s="10" t="str">
        <f aca="false">IF(COUNTA(A55:E55)=0,"",IF(OR(NOT(ISNUMBER(A55)),AND(B55&lt;&gt;"Necesidades",B55&lt;&gt;"Opcional",B55&lt;&gt;"Cultura",B55&lt;&gt;"Extraordinario"),C55="",NOT(ISNUMBER(D55))),"REVISAR datos",IF(OR(A55&lt;DATE(YEAR(Revision!E4),MONTH(Revision!E4),1),A55&gt;=EDATE(DATE(YEAR(Revision!E4),MONTH(Revision!E4),1),1)),"Fuera de mes","Correcto")))</f>
        <v/>
      </c>
      <c r="G55" s="33"/>
      <c r="H55" s="1" t="n">
        <f aca="false">IF(COUNTA(A55:E55,G55)&gt;0,ROW(),0)</f>
        <v>0</v>
      </c>
    </row>
    <row r="56" customFormat="false" ht="30" hidden="false" customHeight="true" outlineLevel="0" collapsed="false">
      <c r="A56" s="31"/>
      <c r="B56" s="32"/>
      <c r="C56" s="32"/>
      <c r="D56" s="30"/>
      <c r="E56" s="32"/>
      <c r="F56" s="10" t="str">
        <f aca="false">IF(COUNTA(A56:E56)=0,"",IF(OR(NOT(ISNUMBER(A56)),AND(B56&lt;&gt;"Necesidades",B56&lt;&gt;"Opcional",B56&lt;&gt;"Cultura",B56&lt;&gt;"Extraordinario"),C56="",NOT(ISNUMBER(D56))),"REVISAR datos",IF(OR(A56&lt;DATE(YEAR(Revision!E4),MONTH(Revision!E4),1),A56&gt;=EDATE(DATE(YEAR(Revision!E4),MONTH(Revision!E4),1),1)),"Fuera de mes","Correcto")))</f>
        <v/>
      </c>
      <c r="G56" s="33"/>
      <c r="H56" s="1" t="n">
        <f aca="false">IF(COUNTA(A56:E56,G56)&gt;0,ROW(),0)</f>
        <v>0</v>
      </c>
    </row>
    <row r="57" customFormat="false" ht="30" hidden="false" customHeight="true" outlineLevel="0" collapsed="false">
      <c r="A57" s="31"/>
      <c r="B57" s="32"/>
      <c r="C57" s="32"/>
      <c r="D57" s="30"/>
      <c r="E57" s="32"/>
      <c r="F57" s="10" t="str">
        <f aca="false">IF(COUNTA(A57:E57)=0,"",IF(OR(NOT(ISNUMBER(A57)),AND(B57&lt;&gt;"Necesidades",B57&lt;&gt;"Opcional",B57&lt;&gt;"Cultura",B57&lt;&gt;"Extraordinario"),C57="",NOT(ISNUMBER(D57))),"REVISAR datos",IF(OR(A57&lt;DATE(YEAR(Revision!E4),MONTH(Revision!E4),1),A57&gt;=EDATE(DATE(YEAR(Revision!E4),MONTH(Revision!E4),1),1)),"Fuera de mes","Correcto")))</f>
        <v/>
      </c>
      <c r="G57" s="33"/>
      <c r="H57" s="1" t="n">
        <f aca="false">IF(COUNTA(A57:E57,G57)&gt;0,ROW(),0)</f>
        <v>0</v>
      </c>
    </row>
    <row r="58" customFormat="false" ht="30" hidden="false" customHeight="true" outlineLevel="0" collapsed="false">
      <c r="A58" s="31"/>
      <c r="B58" s="32"/>
      <c r="C58" s="32"/>
      <c r="D58" s="30"/>
      <c r="E58" s="32"/>
      <c r="F58" s="10" t="str">
        <f aca="false">IF(COUNTA(A58:E58)=0,"",IF(OR(NOT(ISNUMBER(A58)),AND(B58&lt;&gt;"Necesidades",B58&lt;&gt;"Opcional",B58&lt;&gt;"Cultura",B58&lt;&gt;"Extraordinario"),C58="",NOT(ISNUMBER(D58))),"REVISAR datos",IF(OR(A58&lt;DATE(YEAR(Revision!E4),MONTH(Revision!E4),1),A58&gt;=EDATE(DATE(YEAR(Revision!E4),MONTH(Revision!E4),1),1)),"Fuera de mes","Correcto")))</f>
        <v/>
      </c>
      <c r="G58" s="33"/>
      <c r="H58" s="1" t="n">
        <f aca="false">IF(COUNTA(A58:E58,G58)&gt;0,ROW(),0)</f>
        <v>0</v>
      </c>
    </row>
    <row r="59" customFormat="false" ht="30" hidden="false" customHeight="true" outlineLevel="0" collapsed="false">
      <c r="A59" s="31"/>
      <c r="B59" s="32"/>
      <c r="C59" s="32"/>
      <c r="D59" s="30"/>
      <c r="E59" s="32"/>
      <c r="F59" s="10" t="str">
        <f aca="false">IF(COUNTA(A59:E59)=0,"",IF(OR(NOT(ISNUMBER(A59)),AND(B59&lt;&gt;"Necesidades",B59&lt;&gt;"Opcional",B59&lt;&gt;"Cultura",B59&lt;&gt;"Extraordinario"),C59="",NOT(ISNUMBER(D59))),"REVISAR datos",IF(OR(A59&lt;DATE(YEAR(Revision!E4),MONTH(Revision!E4),1),A59&gt;=EDATE(DATE(YEAR(Revision!E4),MONTH(Revision!E4),1),1)),"Fuera de mes","Correcto")))</f>
        <v/>
      </c>
      <c r="G59" s="33"/>
      <c r="H59" s="1" t="n">
        <f aca="false">IF(COUNTA(A59:E59,G59)&gt;0,ROW(),0)</f>
        <v>0</v>
      </c>
    </row>
    <row r="60" customFormat="false" ht="30" hidden="false" customHeight="true" outlineLevel="0" collapsed="false">
      <c r="A60" s="31"/>
      <c r="B60" s="32"/>
      <c r="C60" s="32"/>
      <c r="D60" s="30"/>
      <c r="E60" s="32"/>
      <c r="F60" s="10" t="str">
        <f aca="false">IF(COUNTA(A60:E60)=0,"",IF(OR(NOT(ISNUMBER(A60)),AND(B60&lt;&gt;"Necesidades",B60&lt;&gt;"Opcional",B60&lt;&gt;"Cultura",B60&lt;&gt;"Extraordinario"),C60="",NOT(ISNUMBER(D60))),"REVISAR datos",IF(OR(A60&lt;DATE(YEAR(Revision!E4),MONTH(Revision!E4),1),A60&gt;=EDATE(DATE(YEAR(Revision!E4),MONTH(Revision!E4),1),1)),"Fuera de mes","Correcto")))</f>
        <v/>
      </c>
      <c r="G60" s="33"/>
      <c r="H60" s="1" t="n">
        <f aca="false">IF(COUNTA(A60:E60,G60)&gt;0,ROW(),0)</f>
        <v>0</v>
      </c>
    </row>
    <row r="61" customFormat="false" ht="30" hidden="false" customHeight="true" outlineLevel="0" collapsed="false">
      <c r="A61" s="31"/>
      <c r="B61" s="32"/>
      <c r="C61" s="32"/>
      <c r="D61" s="30"/>
      <c r="E61" s="32"/>
      <c r="F61" s="10" t="str">
        <f aca="false">IF(COUNTA(A61:E61)=0,"",IF(OR(NOT(ISNUMBER(A61)),AND(B61&lt;&gt;"Necesidades",B61&lt;&gt;"Opcional",B61&lt;&gt;"Cultura",B61&lt;&gt;"Extraordinario"),C61="",NOT(ISNUMBER(D61))),"REVISAR datos",IF(OR(A61&lt;DATE(YEAR(Revision!E4),MONTH(Revision!E4),1),A61&gt;=EDATE(DATE(YEAR(Revision!E4),MONTH(Revision!E4),1),1)),"Fuera de mes","Correcto")))</f>
        <v/>
      </c>
      <c r="G61" s="33"/>
      <c r="H61" s="1" t="n">
        <f aca="false">IF(COUNTA(A61:E61,G61)&gt;0,ROW(),0)</f>
        <v>0</v>
      </c>
    </row>
    <row r="62" customFormat="false" ht="30" hidden="false" customHeight="true" outlineLevel="0" collapsed="false">
      <c r="A62" s="31"/>
      <c r="B62" s="32"/>
      <c r="C62" s="32"/>
      <c r="D62" s="30"/>
      <c r="E62" s="32"/>
      <c r="F62" s="10" t="str">
        <f aca="false">IF(COUNTA(A62:E62)=0,"",IF(OR(NOT(ISNUMBER(A62)),AND(B62&lt;&gt;"Necesidades",B62&lt;&gt;"Opcional",B62&lt;&gt;"Cultura",B62&lt;&gt;"Extraordinario"),C62="",NOT(ISNUMBER(D62))),"REVISAR datos",IF(OR(A62&lt;DATE(YEAR(Revision!E4),MONTH(Revision!E4),1),A62&gt;=EDATE(DATE(YEAR(Revision!E4),MONTH(Revision!E4),1),1)),"Fuera de mes","Correcto")))</f>
        <v/>
      </c>
      <c r="G62" s="33"/>
      <c r="H62" s="1" t="n">
        <f aca="false">IF(COUNTA(A62:E62,G62)&gt;0,ROW(),0)</f>
        <v>0</v>
      </c>
    </row>
    <row r="63" customFormat="false" ht="30" hidden="false" customHeight="true" outlineLevel="0" collapsed="false">
      <c r="A63" s="31"/>
      <c r="B63" s="32"/>
      <c r="C63" s="32"/>
      <c r="D63" s="30"/>
      <c r="E63" s="32"/>
      <c r="F63" s="10" t="str">
        <f aca="false">IF(COUNTA(A63:E63)=0,"",IF(OR(NOT(ISNUMBER(A63)),AND(B63&lt;&gt;"Necesidades",B63&lt;&gt;"Opcional",B63&lt;&gt;"Cultura",B63&lt;&gt;"Extraordinario"),C63="",NOT(ISNUMBER(D63))),"REVISAR datos",IF(OR(A63&lt;DATE(YEAR(Revision!E4),MONTH(Revision!E4),1),A63&gt;=EDATE(DATE(YEAR(Revision!E4),MONTH(Revision!E4),1),1)),"Fuera de mes","Correcto")))</f>
        <v/>
      </c>
      <c r="G63" s="33"/>
      <c r="H63" s="1" t="n">
        <f aca="false">IF(COUNTA(A63:E63,G63)&gt;0,ROW(),0)</f>
        <v>0</v>
      </c>
    </row>
    <row r="64" customFormat="false" ht="30" hidden="false" customHeight="true" outlineLevel="0" collapsed="false">
      <c r="A64" s="31"/>
      <c r="B64" s="32"/>
      <c r="C64" s="32"/>
      <c r="D64" s="30"/>
      <c r="E64" s="32"/>
      <c r="F64" s="10" t="str">
        <f aca="false">IF(COUNTA(A64:E64)=0,"",IF(OR(NOT(ISNUMBER(A64)),AND(B64&lt;&gt;"Necesidades",B64&lt;&gt;"Opcional",B64&lt;&gt;"Cultura",B64&lt;&gt;"Extraordinario"),C64="",NOT(ISNUMBER(D64))),"REVISAR datos",IF(OR(A64&lt;DATE(YEAR(Revision!E4),MONTH(Revision!E4),1),A64&gt;=EDATE(DATE(YEAR(Revision!E4),MONTH(Revision!E4),1),1)),"Fuera de mes","Correcto")))</f>
        <v/>
      </c>
      <c r="G64" s="33"/>
      <c r="H64" s="1" t="n">
        <f aca="false">IF(COUNTA(A64:E64,G64)&gt;0,ROW(),0)</f>
        <v>0</v>
      </c>
    </row>
    <row r="65" customFormat="false" ht="30" hidden="false" customHeight="true" outlineLevel="0" collapsed="false">
      <c r="A65" s="31"/>
      <c r="B65" s="32"/>
      <c r="C65" s="32"/>
      <c r="D65" s="30"/>
      <c r="E65" s="32"/>
      <c r="F65" s="10" t="str">
        <f aca="false">IF(COUNTA(A65:E65)=0,"",IF(OR(NOT(ISNUMBER(A65)),AND(B65&lt;&gt;"Necesidades",B65&lt;&gt;"Opcional",B65&lt;&gt;"Cultura",B65&lt;&gt;"Extraordinario"),C65="",NOT(ISNUMBER(D65))),"REVISAR datos",IF(OR(A65&lt;DATE(YEAR(Revision!E4),MONTH(Revision!E4),1),A65&gt;=EDATE(DATE(YEAR(Revision!E4),MONTH(Revision!E4),1),1)),"Fuera de mes","Correcto")))</f>
        <v/>
      </c>
      <c r="G65" s="33"/>
      <c r="H65" s="1" t="n">
        <f aca="false">IF(COUNTA(A65:E65,G65)&gt;0,ROW(),0)</f>
        <v>0</v>
      </c>
    </row>
    <row r="66" customFormat="false" ht="30" hidden="false" customHeight="true" outlineLevel="0" collapsed="false">
      <c r="A66" s="31"/>
      <c r="B66" s="32"/>
      <c r="C66" s="32"/>
      <c r="D66" s="30"/>
      <c r="E66" s="32"/>
      <c r="F66" s="10" t="str">
        <f aca="false">IF(COUNTA(A66:E66)=0,"",IF(OR(NOT(ISNUMBER(A66)),AND(B66&lt;&gt;"Necesidades",B66&lt;&gt;"Opcional",B66&lt;&gt;"Cultura",B66&lt;&gt;"Extraordinario"),C66="",NOT(ISNUMBER(D66))),"REVISAR datos",IF(OR(A66&lt;DATE(YEAR(Revision!E4),MONTH(Revision!E4),1),A66&gt;=EDATE(DATE(YEAR(Revision!E4),MONTH(Revision!E4),1),1)),"Fuera de mes","Correcto")))</f>
        <v/>
      </c>
      <c r="G66" s="33"/>
      <c r="H66" s="1" t="n">
        <f aca="false">IF(COUNTA(A66:E66,G66)&gt;0,ROW(),0)</f>
        <v>0</v>
      </c>
    </row>
    <row r="67" customFormat="false" ht="30" hidden="false" customHeight="true" outlineLevel="0" collapsed="false">
      <c r="A67" s="31"/>
      <c r="B67" s="32"/>
      <c r="C67" s="32"/>
      <c r="D67" s="30"/>
      <c r="E67" s="32"/>
      <c r="F67" s="10" t="str">
        <f aca="false">IF(COUNTA(A67:E67)=0,"",IF(OR(NOT(ISNUMBER(A67)),AND(B67&lt;&gt;"Necesidades",B67&lt;&gt;"Opcional",B67&lt;&gt;"Cultura",B67&lt;&gt;"Extraordinario"),C67="",NOT(ISNUMBER(D67))),"REVISAR datos",IF(OR(A67&lt;DATE(YEAR(Revision!E4),MONTH(Revision!E4),1),A67&gt;=EDATE(DATE(YEAR(Revision!E4),MONTH(Revision!E4),1),1)),"Fuera de mes","Correcto")))</f>
        <v/>
      </c>
      <c r="G67" s="33"/>
      <c r="H67" s="1" t="n">
        <f aca="false">IF(COUNTA(A67:E67,G67)&gt;0,ROW(),0)</f>
        <v>0</v>
      </c>
    </row>
    <row r="68" customFormat="false" ht="30" hidden="false" customHeight="true" outlineLevel="0" collapsed="false">
      <c r="A68" s="31"/>
      <c r="B68" s="32"/>
      <c r="C68" s="32"/>
      <c r="D68" s="30"/>
      <c r="E68" s="32"/>
      <c r="F68" s="10" t="str">
        <f aca="false">IF(COUNTA(A68:E68)=0,"",IF(OR(NOT(ISNUMBER(A68)),AND(B68&lt;&gt;"Necesidades",B68&lt;&gt;"Opcional",B68&lt;&gt;"Cultura",B68&lt;&gt;"Extraordinario"),C68="",NOT(ISNUMBER(D68))),"REVISAR datos",IF(OR(A68&lt;DATE(YEAR(Revision!E4),MONTH(Revision!E4),1),A68&gt;=EDATE(DATE(YEAR(Revision!E4),MONTH(Revision!E4),1),1)),"Fuera de mes","Correcto")))</f>
        <v/>
      </c>
      <c r="G68" s="33"/>
      <c r="H68" s="1" t="n">
        <f aca="false">IF(COUNTA(A68:E68,G68)&gt;0,ROW(),0)</f>
        <v>0</v>
      </c>
    </row>
    <row r="69" customFormat="false" ht="30" hidden="false" customHeight="true" outlineLevel="0" collapsed="false">
      <c r="A69" s="31"/>
      <c r="B69" s="32"/>
      <c r="C69" s="32"/>
      <c r="D69" s="30"/>
      <c r="E69" s="32"/>
      <c r="F69" s="10" t="str">
        <f aca="false">IF(COUNTA(A69:E69)=0,"",IF(OR(NOT(ISNUMBER(A69)),AND(B69&lt;&gt;"Necesidades",B69&lt;&gt;"Opcional",B69&lt;&gt;"Cultura",B69&lt;&gt;"Extraordinario"),C69="",NOT(ISNUMBER(D69))),"REVISAR datos",IF(OR(A69&lt;DATE(YEAR(Revision!E4),MONTH(Revision!E4),1),A69&gt;=EDATE(DATE(YEAR(Revision!E4),MONTH(Revision!E4),1),1)),"Fuera de mes","Correcto")))</f>
        <v/>
      </c>
      <c r="G69" s="33"/>
      <c r="H69" s="1" t="n">
        <f aca="false">IF(COUNTA(A69:E69,G69)&gt;0,ROW(),0)</f>
        <v>0</v>
      </c>
    </row>
    <row r="70" customFormat="false" ht="30" hidden="false" customHeight="true" outlineLevel="0" collapsed="false">
      <c r="A70" s="31"/>
      <c r="B70" s="32"/>
      <c r="C70" s="32"/>
      <c r="D70" s="30"/>
      <c r="E70" s="32"/>
      <c r="F70" s="10" t="str">
        <f aca="false">IF(COUNTA(A70:E70)=0,"",IF(OR(NOT(ISNUMBER(A70)),AND(B70&lt;&gt;"Necesidades",B70&lt;&gt;"Opcional",B70&lt;&gt;"Cultura",B70&lt;&gt;"Extraordinario"),C70="",NOT(ISNUMBER(D70))),"REVISAR datos",IF(OR(A70&lt;DATE(YEAR(Revision!E4),MONTH(Revision!E4),1),A70&gt;=EDATE(DATE(YEAR(Revision!E4),MONTH(Revision!E4),1),1)),"Fuera de mes","Correcto")))</f>
        <v/>
      </c>
      <c r="G70" s="33"/>
      <c r="H70" s="1" t="n">
        <f aca="false">IF(COUNTA(A70:E70,G70)&gt;0,ROW(),0)</f>
        <v>0</v>
      </c>
    </row>
    <row r="71" customFormat="false" ht="30" hidden="false" customHeight="true" outlineLevel="0" collapsed="false">
      <c r="A71" s="31"/>
      <c r="B71" s="32"/>
      <c r="C71" s="32"/>
      <c r="D71" s="30"/>
      <c r="E71" s="32"/>
      <c r="F71" s="10" t="str">
        <f aca="false">IF(COUNTA(A71:E71)=0,"",IF(OR(NOT(ISNUMBER(A71)),AND(B71&lt;&gt;"Necesidades",B71&lt;&gt;"Opcional",B71&lt;&gt;"Cultura",B71&lt;&gt;"Extraordinario"),C71="",NOT(ISNUMBER(D71))),"REVISAR datos",IF(OR(A71&lt;DATE(YEAR(Revision!E4),MONTH(Revision!E4),1),A71&gt;=EDATE(DATE(YEAR(Revision!E4),MONTH(Revision!E4),1),1)),"Fuera de mes","Correcto")))</f>
        <v/>
      </c>
      <c r="G71" s="33"/>
      <c r="H71" s="1" t="n">
        <f aca="false">IF(COUNTA(A71:E71,G71)&gt;0,ROW(),0)</f>
        <v>0</v>
      </c>
    </row>
    <row r="72" customFormat="false" ht="30" hidden="false" customHeight="true" outlineLevel="0" collapsed="false">
      <c r="A72" s="31"/>
      <c r="B72" s="32"/>
      <c r="C72" s="32"/>
      <c r="D72" s="30"/>
      <c r="E72" s="32"/>
      <c r="F72" s="10" t="str">
        <f aca="false">IF(COUNTA(A72:E72)=0,"",IF(OR(NOT(ISNUMBER(A72)),AND(B72&lt;&gt;"Necesidades",B72&lt;&gt;"Opcional",B72&lt;&gt;"Cultura",B72&lt;&gt;"Extraordinario"),C72="",NOT(ISNUMBER(D72))),"REVISAR datos",IF(OR(A72&lt;DATE(YEAR(Revision!E4),MONTH(Revision!E4),1),A72&gt;=EDATE(DATE(YEAR(Revision!E4),MONTH(Revision!E4),1),1)),"Fuera de mes","Correcto")))</f>
        <v/>
      </c>
      <c r="G72" s="33"/>
      <c r="H72" s="1" t="n">
        <f aca="false">IF(COUNTA(A72:E72,G72)&gt;0,ROW(),0)</f>
        <v>0</v>
      </c>
    </row>
    <row r="73" customFormat="false" ht="30" hidden="false" customHeight="true" outlineLevel="0" collapsed="false">
      <c r="A73" s="31"/>
      <c r="B73" s="32"/>
      <c r="C73" s="32"/>
      <c r="D73" s="30"/>
      <c r="E73" s="32"/>
      <c r="F73" s="10" t="str">
        <f aca="false">IF(COUNTA(A73:E73)=0,"",IF(OR(NOT(ISNUMBER(A73)),AND(B73&lt;&gt;"Necesidades",B73&lt;&gt;"Opcional",B73&lt;&gt;"Cultura",B73&lt;&gt;"Extraordinario"),C73="",NOT(ISNUMBER(D73))),"REVISAR datos",IF(OR(A73&lt;DATE(YEAR(Revision!E4),MONTH(Revision!E4),1),A73&gt;=EDATE(DATE(YEAR(Revision!E4),MONTH(Revision!E4),1),1)),"Fuera de mes","Correcto")))</f>
        <v/>
      </c>
      <c r="G73" s="33"/>
      <c r="H73" s="1" t="n">
        <f aca="false">IF(COUNTA(A73:E73,G73)&gt;0,ROW(),0)</f>
        <v>0</v>
      </c>
    </row>
    <row r="74" customFormat="false" ht="30" hidden="false" customHeight="true" outlineLevel="0" collapsed="false">
      <c r="A74" s="31"/>
      <c r="B74" s="32"/>
      <c r="C74" s="32"/>
      <c r="D74" s="30"/>
      <c r="E74" s="32"/>
      <c r="F74" s="10" t="str">
        <f aca="false">IF(COUNTA(A74:E74)=0,"",IF(OR(NOT(ISNUMBER(A74)),AND(B74&lt;&gt;"Necesidades",B74&lt;&gt;"Opcional",B74&lt;&gt;"Cultura",B74&lt;&gt;"Extraordinario"),C74="",NOT(ISNUMBER(D74))),"REVISAR datos",IF(OR(A74&lt;DATE(YEAR(Revision!E4),MONTH(Revision!E4),1),A74&gt;=EDATE(DATE(YEAR(Revision!E4),MONTH(Revision!E4),1),1)),"Fuera de mes","Correcto")))</f>
        <v/>
      </c>
      <c r="G74" s="33"/>
      <c r="H74" s="1" t="n">
        <f aca="false">IF(COUNTA(A74:E74,G74)&gt;0,ROW(),0)</f>
        <v>0</v>
      </c>
    </row>
    <row r="75" customFormat="false" ht="30" hidden="false" customHeight="true" outlineLevel="0" collapsed="false">
      <c r="A75" s="31"/>
      <c r="B75" s="32"/>
      <c r="C75" s="32"/>
      <c r="D75" s="30"/>
      <c r="E75" s="32"/>
      <c r="F75" s="10" t="str">
        <f aca="false">IF(COUNTA(A75:E75)=0,"",IF(OR(NOT(ISNUMBER(A75)),AND(B75&lt;&gt;"Necesidades",B75&lt;&gt;"Opcional",B75&lt;&gt;"Cultura",B75&lt;&gt;"Extraordinario"),C75="",NOT(ISNUMBER(D75))),"REVISAR datos",IF(OR(A75&lt;DATE(YEAR(Revision!E4),MONTH(Revision!E4),1),A75&gt;=EDATE(DATE(YEAR(Revision!E4),MONTH(Revision!E4),1),1)),"Fuera de mes","Correcto")))</f>
        <v/>
      </c>
      <c r="G75" s="33"/>
      <c r="H75" s="1" t="n">
        <f aca="false">IF(COUNTA(A75:E75,G75)&gt;0,ROW(),0)</f>
        <v>0</v>
      </c>
    </row>
    <row r="76" customFormat="false" ht="30" hidden="false" customHeight="true" outlineLevel="0" collapsed="false">
      <c r="A76" s="31"/>
      <c r="B76" s="32"/>
      <c r="C76" s="32"/>
      <c r="D76" s="30"/>
      <c r="E76" s="32"/>
      <c r="F76" s="10" t="str">
        <f aca="false">IF(COUNTA(A76:E76)=0,"",IF(OR(NOT(ISNUMBER(A76)),AND(B76&lt;&gt;"Necesidades",B76&lt;&gt;"Opcional",B76&lt;&gt;"Cultura",B76&lt;&gt;"Extraordinario"),C76="",NOT(ISNUMBER(D76))),"REVISAR datos",IF(OR(A76&lt;DATE(YEAR(Revision!E4),MONTH(Revision!E4),1),A76&gt;=EDATE(DATE(YEAR(Revision!E4),MONTH(Revision!E4),1),1)),"Fuera de mes","Correcto")))</f>
        <v/>
      </c>
      <c r="G76" s="33"/>
      <c r="H76" s="1" t="n">
        <f aca="false">IF(COUNTA(A76:E76,G76)&gt;0,ROW(),0)</f>
        <v>0</v>
      </c>
    </row>
    <row r="77" customFormat="false" ht="30" hidden="false" customHeight="true" outlineLevel="0" collapsed="false">
      <c r="A77" s="31"/>
      <c r="B77" s="32"/>
      <c r="C77" s="32"/>
      <c r="D77" s="30"/>
      <c r="E77" s="32"/>
      <c r="F77" s="10" t="str">
        <f aca="false">IF(COUNTA(A77:E77)=0,"",IF(OR(NOT(ISNUMBER(A77)),AND(B77&lt;&gt;"Necesidades",B77&lt;&gt;"Opcional",B77&lt;&gt;"Cultura",B77&lt;&gt;"Extraordinario"),C77="",NOT(ISNUMBER(D77))),"REVISAR datos",IF(OR(A77&lt;DATE(YEAR(Revision!E4),MONTH(Revision!E4),1),A77&gt;=EDATE(DATE(YEAR(Revision!E4),MONTH(Revision!E4),1),1)),"Fuera de mes","Correcto")))</f>
        <v/>
      </c>
      <c r="G77" s="33"/>
      <c r="H77" s="1" t="n">
        <f aca="false">IF(COUNTA(A77:E77,G77)&gt;0,ROW(),0)</f>
        <v>0</v>
      </c>
    </row>
    <row r="78" customFormat="false" ht="30" hidden="false" customHeight="true" outlineLevel="0" collapsed="false">
      <c r="A78" s="31"/>
      <c r="B78" s="32"/>
      <c r="C78" s="32"/>
      <c r="D78" s="30"/>
      <c r="E78" s="32"/>
      <c r="F78" s="10" t="str">
        <f aca="false">IF(COUNTA(A78:E78)=0,"",IF(OR(NOT(ISNUMBER(A78)),AND(B78&lt;&gt;"Necesidades",B78&lt;&gt;"Opcional",B78&lt;&gt;"Cultura",B78&lt;&gt;"Extraordinario"),C78="",NOT(ISNUMBER(D78))),"REVISAR datos",IF(OR(A78&lt;DATE(YEAR(Revision!E4),MONTH(Revision!E4),1),A78&gt;=EDATE(DATE(YEAR(Revision!E4),MONTH(Revision!E4),1),1)),"Fuera de mes","Correcto")))</f>
        <v/>
      </c>
      <c r="G78" s="33"/>
      <c r="H78" s="1" t="n">
        <f aca="false">IF(COUNTA(A78:E78,G78)&gt;0,ROW(),0)</f>
        <v>0</v>
      </c>
    </row>
    <row r="79" customFormat="false" ht="30" hidden="false" customHeight="true" outlineLevel="0" collapsed="false">
      <c r="A79" s="31"/>
      <c r="B79" s="32"/>
      <c r="C79" s="32"/>
      <c r="D79" s="30"/>
      <c r="E79" s="32"/>
      <c r="F79" s="10" t="str">
        <f aca="false">IF(COUNTA(A79:E79)=0,"",IF(OR(NOT(ISNUMBER(A79)),AND(B79&lt;&gt;"Necesidades",B79&lt;&gt;"Opcional",B79&lt;&gt;"Cultura",B79&lt;&gt;"Extraordinario"),C79="",NOT(ISNUMBER(D79))),"REVISAR datos",IF(OR(A79&lt;DATE(YEAR(Revision!E4),MONTH(Revision!E4),1),A79&gt;=EDATE(DATE(YEAR(Revision!E4),MONTH(Revision!E4),1),1)),"Fuera de mes","Correcto")))</f>
        <v/>
      </c>
      <c r="G79" s="33"/>
      <c r="H79" s="1" t="n">
        <f aca="false">IF(COUNTA(A79:E79,G79)&gt;0,ROW(),0)</f>
        <v>0</v>
      </c>
    </row>
    <row r="80" customFormat="false" ht="30" hidden="false" customHeight="true" outlineLevel="0" collapsed="false">
      <c r="A80" s="31"/>
      <c r="B80" s="32"/>
      <c r="C80" s="32"/>
      <c r="D80" s="30"/>
      <c r="E80" s="32"/>
      <c r="F80" s="10" t="str">
        <f aca="false">IF(COUNTA(A80:E80)=0,"",IF(OR(NOT(ISNUMBER(A80)),AND(B80&lt;&gt;"Necesidades",B80&lt;&gt;"Opcional",B80&lt;&gt;"Cultura",B80&lt;&gt;"Extraordinario"),C80="",NOT(ISNUMBER(D80))),"REVISAR datos",IF(OR(A80&lt;DATE(YEAR(Revision!E4),MONTH(Revision!E4),1),A80&gt;=EDATE(DATE(YEAR(Revision!E4),MONTH(Revision!E4),1),1)),"Fuera de mes","Correcto")))</f>
        <v/>
      </c>
      <c r="G80" s="33"/>
      <c r="H80" s="1" t="n">
        <f aca="false">IF(COUNTA(A80:E80,G80)&gt;0,ROW(),0)</f>
        <v>0</v>
      </c>
    </row>
    <row r="81" customFormat="false" ht="30" hidden="false" customHeight="true" outlineLevel="0" collapsed="false">
      <c r="A81" s="31"/>
      <c r="B81" s="32"/>
      <c r="C81" s="32"/>
      <c r="D81" s="30"/>
      <c r="E81" s="32"/>
      <c r="F81" s="10" t="str">
        <f aca="false">IF(COUNTA(A81:E81)=0,"",IF(OR(NOT(ISNUMBER(A81)),AND(B81&lt;&gt;"Necesidades",B81&lt;&gt;"Opcional",B81&lt;&gt;"Cultura",B81&lt;&gt;"Extraordinario"),C81="",NOT(ISNUMBER(D81))),"REVISAR datos",IF(OR(A81&lt;DATE(YEAR(Revision!E4),MONTH(Revision!E4),1),A81&gt;=EDATE(DATE(YEAR(Revision!E4),MONTH(Revision!E4),1),1)),"Fuera de mes","Correcto")))</f>
        <v/>
      </c>
      <c r="G81" s="33"/>
      <c r="H81" s="1" t="n">
        <f aca="false">IF(COUNTA(A81:E81,G81)&gt;0,ROW(),0)</f>
        <v>0</v>
      </c>
    </row>
    <row r="82" customFormat="false" ht="30" hidden="false" customHeight="true" outlineLevel="0" collapsed="false">
      <c r="A82" s="31"/>
      <c r="B82" s="32"/>
      <c r="C82" s="32"/>
      <c r="D82" s="30"/>
      <c r="E82" s="32"/>
      <c r="F82" s="10" t="str">
        <f aca="false">IF(COUNTA(A82:E82)=0,"",IF(OR(NOT(ISNUMBER(A82)),AND(B82&lt;&gt;"Necesidades",B82&lt;&gt;"Opcional",B82&lt;&gt;"Cultura",B82&lt;&gt;"Extraordinario"),C82="",NOT(ISNUMBER(D82))),"REVISAR datos",IF(OR(A82&lt;DATE(YEAR(Revision!E4),MONTH(Revision!E4),1),A82&gt;=EDATE(DATE(YEAR(Revision!E4),MONTH(Revision!E4),1),1)),"Fuera de mes","Correcto")))</f>
        <v/>
      </c>
      <c r="G82" s="33"/>
      <c r="H82" s="1" t="n">
        <f aca="false">IF(COUNTA(A82:E82,G82)&gt;0,ROW(),0)</f>
        <v>0</v>
      </c>
    </row>
    <row r="83" customFormat="false" ht="30" hidden="false" customHeight="true" outlineLevel="0" collapsed="false">
      <c r="A83" s="31"/>
      <c r="B83" s="32"/>
      <c r="C83" s="32"/>
      <c r="D83" s="30"/>
      <c r="E83" s="32"/>
      <c r="F83" s="10" t="str">
        <f aca="false">IF(COUNTA(A83:E83)=0,"",IF(OR(NOT(ISNUMBER(A83)),AND(B83&lt;&gt;"Necesidades",B83&lt;&gt;"Opcional",B83&lt;&gt;"Cultura",B83&lt;&gt;"Extraordinario"),C83="",NOT(ISNUMBER(D83))),"REVISAR datos",IF(OR(A83&lt;DATE(YEAR(Revision!E4),MONTH(Revision!E4),1),A83&gt;=EDATE(DATE(YEAR(Revision!E4),MONTH(Revision!E4),1),1)),"Fuera de mes","Correcto")))</f>
        <v/>
      </c>
      <c r="G83" s="33"/>
      <c r="H83" s="1" t="n">
        <f aca="false">IF(COUNTA(A83:E83,G83)&gt;0,ROW(),0)</f>
        <v>0</v>
      </c>
    </row>
    <row r="84" customFormat="false" ht="30" hidden="false" customHeight="true" outlineLevel="0" collapsed="false">
      <c r="A84" s="31"/>
      <c r="B84" s="32"/>
      <c r="C84" s="32"/>
      <c r="D84" s="30"/>
      <c r="E84" s="32"/>
      <c r="F84" s="10" t="str">
        <f aca="false">IF(COUNTA(A84:E84)=0,"",IF(OR(NOT(ISNUMBER(A84)),AND(B84&lt;&gt;"Necesidades",B84&lt;&gt;"Opcional",B84&lt;&gt;"Cultura",B84&lt;&gt;"Extraordinario"),C84="",NOT(ISNUMBER(D84))),"REVISAR datos",IF(OR(A84&lt;DATE(YEAR(Revision!E4),MONTH(Revision!E4),1),A84&gt;=EDATE(DATE(YEAR(Revision!E4),MONTH(Revision!E4),1),1)),"Fuera de mes","Correcto")))</f>
        <v/>
      </c>
      <c r="G84" s="33"/>
      <c r="H84" s="1" t="n">
        <f aca="false">IF(COUNTA(A84:E84,G84)&gt;0,ROW(),0)</f>
        <v>0</v>
      </c>
    </row>
    <row r="85" customFormat="false" ht="30" hidden="false" customHeight="true" outlineLevel="0" collapsed="false">
      <c r="A85" s="31"/>
      <c r="B85" s="32"/>
      <c r="C85" s="32"/>
      <c r="D85" s="30"/>
      <c r="E85" s="32"/>
      <c r="F85" s="10" t="str">
        <f aca="false">IF(COUNTA(A85:E85)=0,"",IF(OR(NOT(ISNUMBER(A85)),AND(B85&lt;&gt;"Necesidades",B85&lt;&gt;"Opcional",B85&lt;&gt;"Cultura",B85&lt;&gt;"Extraordinario"),C85="",NOT(ISNUMBER(D85))),"REVISAR datos",IF(OR(A85&lt;DATE(YEAR(Revision!E4),MONTH(Revision!E4),1),A85&gt;=EDATE(DATE(YEAR(Revision!E4),MONTH(Revision!E4),1),1)),"Fuera de mes","Correcto")))</f>
        <v/>
      </c>
      <c r="G85" s="33"/>
      <c r="H85" s="1" t="n">
        <f aca="false">IF(COUNTA(A85:E85,G85)&gt;0,ROW(),0)</f>
        <v>0</v>
      </c>
    </row>
    <row r="86" customFormat="false" ht="30" hidden="false" customHeight="true" outlineLevel="0" collapsed="false">
      <c r="A86" s="31"/>
      <c r="B86" s="32"/>
      <c r="C86" s="32"/>
      <c r="D86" s="30"/>
      <c r="E86" s="32"/>
      <c r="F86" s="10" t="str">
        <f aca="false">IF(COUNTA(A86:E86)=0,"",IF(OR(NOT(ISNUMBER(A86)),AND(B86&lt;&gt;"Necesidades",B86&lt;&gt;"Opcional",B86&lt;&gt;"Cultura",B86&lt;&gt;"Extraordinario"),C86="",NOT(ISNUMBER(D86))),"REVISAR datos",IF(OR(A86&lt;DATE(YEAR(Revision!E4),MONTH(Revision!E4),1),A86&gt;=EDATE(DATE(YEAR(Revision!E4),MONTH(Revision!E4),1),1)),"Fuera de mes","Correcto")))</f>
        <v/>
      </c>
      <c r="G86" s="33"/>
      <c r="H86" s="1" t="n">
        <f aca="false">IF(COUNTA(A86:E86,G86)&gt;0,ROW(),0)</f>
        <v>0</v>
      </c>
    </row>
    <row r="87" customFormat="false" ht="30" hidden="false" customHeight="true" outlineLevel="0" collapsed="false">
      <c r="A87" s="31"/>
      <c r="B87" s="32"/>
      <c r="C87" s="32"/>
      <c r="D87" s="30"/>
      <c r="E87" s="32"/>
      <c r="F87" s="10" t="str">
        <f aca="false">IF(COUNTA(A87:E87)=0,"",IF(OR(NOT(ISNUMBER(A87)),AND(B87&lt;&gt;"Necesidades",B87&lt;&gt;"Opcional",B87&lt;&gt;"Cultura",B87&lt;&gt;"Extraordinario"),C87="",NOT(ISNUMBER(D87))),"REVISAR datos",IF(OR(A87&lt;DATE(YEAR(Revision!E4),MONTH(Revision!E4),1),A87&gt;=EDATE(DATE(YEAR(Revision!E4),MONTH(Revision!E4),1),1)),"Fuera de mes","Correcto")))</f>
        <v/>
      </c>
      <c r="G87" s="33"/>
      <c r="H87" s="1" t="n">
        <f aca="false">IF(COUNTA(A87:E87,G87)&gt;0,ROW(),0)</f>
        <v>0</v>
      </c>
    </row>
    <row r="88" customFormat="false" ht="30" hidden="false" customHeight="true" outlineLevel="0" collapsed="false">
      <c r="A88" s="31"/>
      <c r="B88" s="32"/>
      <c r="C88" s="32"/>
      <c r="D88" s="30"/>
      <c r="E88" s="32"/>
      <c r="F88" s="10" t="str">
        <f aca="false">IF(COUNTA(A88:E88)=0,"",IF(OR(NOT(ISNUMBER(A88)),AND(B88&lt;&gt;"Necesidades",B88&lt;&gt;"Opcional",B88&lt;&gt;"Cultura",B88&lt;&gt;"Extraordinario"),C88="",NOT(ISNUMBER(D88))),"REVISAR datos",IF(OR(A88&lt;DATE(YEAR(Revision!E4),MONTH(Revision!E4),1),A88&gt;=EDATE(DATE(YEAR(Revision!E4),MONTH(Revision!E4),1),1)),"Fuera de mes","Correcto")))</f>
        <v/>
      </c>
      <c r="G88" s="33"/>
      <c r="H88" s="1" t="n">
        <f aca="false">IF(COUNTA(A88:E88,G88)&gt;0,ROW(),0)</f>
        <v>0</v>
      </c>
    </row>
    <row r="89" customFormat="false" ht="30" hidden="false" customHeight="true" outlineLevel="0" collapsed="false">
      <c r="A89" s="31"/>
      <c r="B89" s="32"/>
      <c r="C89" s="32"/>
      <c r="D89" s="30"/>
      <c r="E89" s="32"/>
      <c r="F89" s="10" t="str">
        <f aca="false">IF(COUNTA(A89:E89)=0,"",IF(OR(NOT(ISNUMBER(A89)),AND(B89&lt;&gt;"Necesidades",B89&lt;&gt;"Opcional",B89&lt;&gt;"Cultura",B89&lt;&gt;"Extraordinario"),C89="",NOT(ISNUMBER(D89))),"REVISAR datos",IF(OR(A89&lt;DATE(YEAR(Revision!E4),MONTH(Revision!E4),1),A89&gt;=EDATE(DATE(YEAR(Revision!E4),MONTH(Revision!E4),1),1)),"Fuera de mes","Correcto")))</f>
        <v/>
      </c>
      <c r="G89" s="33"/>
      <c r="H89" s="1" t="n">
        <f aca="false">IF(COUNTA(A89:E89,G89)&gt;0,ROW(),0)</f>
        <v>0</v>
      </c>
    </row>
    <row r="90" customFormat="false" ht="30" hidden="false" customHeight="true" outlineLevel="0" collapsed="false">
      <c r="A90" s="31"/>
      <c r="B90" s="32"/>
      <c r="C90" s="32"/>
      <c r="D90" s="30"/>
      <c r="E90" s="32"/>
      <c r="F90" s="10" t="str">
        <f aca="false">IF(COUNTA(A90:E90)=0,"",IF(OR(NOT(ISNUMBER(A90)),AND(B90&lt;&gt;"Necesidades",B90&lt;&gt;"Opcional",B90&lt;&gt;"Cultura",B90&lt;&gt;"Extraordinario"),C90="",NOT(ISNUMBER(D90))),"REVISAR datos",IF(OR(A90&lt;DATE(YEAR(Revision!E4),MONTH(Revision!E4),1),A90&gt;=EDATE(DATE(YEAR(Revision!E4),MONTH(Revision!E4),1),1)),"Fuera de mes","Correcto")))</f>
        <v/>
      </c>
      <c r="G90" s="33"/>
      <c r="H90" s="1" t="n">
        <f aca="false">IF(COUNTA(A90:E90,G90)&gt;0,ROW(),0)</f>
        <v>0</v>
      </c>
    </row>
    <row r="91" customFormat="false" ht="30" hidden="false" customHeight="true" outlineLevel="0" collapsed="false">
      <c r="A91" s="31"/>
      <c r="B91" s="32"/>
      <c r="C91" s="32"/>
      <c r="D91" s="30"/>
      <c r="E91" s="32"/>
      <c r="F91" s="10" t="str">
        <f aca="false">IF(COUNTA(A91:E91)=0,"",IF(OR(NOT(ISNUMBER(A91)),AND(B91&lt;&gt;"Necesidades",B91&lt;&gt;"Opcional",B91&lt;&gt;"Cultura",B91&lt;&gt;"Extraordinario"),C91="",NOT(ISNUMBER(D91))),"REVISAR datos",IF(OR(A91&lt;DATE(YEAR(Revision!E4),MONTH(Revision!E4),1),A91&gt;=EDATE(DATE(YEAR(Revision!E4),MONTH(Revision!E4),1),1)),"Fuera de mes","Correcto")))</f>
        <v/>
      </c>
      <c r="G91" s="33"/>
      <c r="H91" s="1" t="n">
        <f aca="false">IF(COUNTA(A91:E91,G91)&gt;0,ROW(),0)</f>
        <v>0</v>
      </c>
    </row>
    <row r="92" customFormat="false" ht="30" hidden="false" customHeight="true" outlineLevel="0" collapsed="false">
      <c r="A92" s="31"/>
      <c r="B92" s="32"/>
      <c r="C92" s="32"/>
      <c r="D92" s="30"/>
      <c r="E92" s="32"/>
      <c r="F92" s="10" t="str">
        <f aca="false">IF(COUNTA(A92:E92)=0,"",IF(OR(NOT(ISNUMBER(A92)),AND(B92&lt;&gt;"Necesidades",B92&lt;&gt;"Opcional",B92&lt;&gt;"Cultura",B92&lt;&gt;"Extraordinario"),C92="",NOT(ISNUMBER(D92))),"REVISAR datos",IF(OR(A92&lt;DATE(YEAR(Revision!E4),MONTH(Revision!E4),1),A92&gt;=EDATE(DATE(YEAR(Revision!E4),MONTH(Revision!E4),1),1)),"Fuera de mes","Correcto")))</f>
        <v/>
      </c>
      <c r="G92" s="33"/>
      <c r="H92" s="1" t="n">
        <f aca="false">IF(COUNTA(A92:E92,G92)&gt;0,ROW(),0)</f>
        <v>0</v>
      </c>
    </row>
    <row r="93" customFormat="false" ht="30" hidden="false" customHeight="true" outlineLevel="0" collapsed="false">
      <c r="A93" s="31"/>
      <c r="B93" s="32"/>
      <c r="C93" s="32"/>
      <c r="D93" s="30"/>
      <c r="E93" s="32"/>
      <c r="F93" s="10" t="str">
        <f aca="false">IF(COUNTA(A93:E93)=0,"",IF(OR(NOT(ISNUMBER(A93)),AND(B93&lt;&gt;"Necesidades",B93&lt;&gt;"Opcional",B93&lt;&gt;"Cultura",B93&lt;&gt;"Extraordinario"),C93="",NOT(ISNUMBER(D93))),"REVISAR datos",IF(OR(A93&lt;DATE(YEAR(Revision!E4),MONTH(Revision!E4),1),A93&gt;=EDATE(DATE(YEAR(Revision!E4),MONTH(Revision!E4),1),1)),"Fuera de mes","Correcto")))</f>
        <v/>
      </c>
      <c r="G93" s="33"/>
      <c r="H93" s="1" t="n">
        <f aca="false">IF(COUNTA(A93:E93,G93)&gt;0,ROW(),0)</f>
        <v>0</v>
      </c>
    </row>
    <row r="94" customFormat="false" ht="30" hidden="false" customHeight="true" outlineLevel="0" collapsed="false">
      <c r="A94" s="31"/>
      <c r="B94" s="32"/>
      <c r="C94" s="32"/>
      <c r="D94" s="30"/>
      <c r="E94" s="32"/>
      <c r="F94" s="10" t="str">
        <f aca="false">IF(COUNTA(A94:E94)=0,"",IF(OR(NOT(ISNUMBER(A94)),AND(B94&lt;&gt;"Necesidades",B94&lt;&gt;"Opcional",B94&lt;&gt;"Cultura",B94&lt;&gt;"Extraordinario"),C94="",NOT(ISNUMBER(D94))),"REVISAR datos",IF(OR(A94&lt;DATE(YEAR(Revision!E4),MONTH(Revision!E4),1),A94&gt;=EDATE(DATE(YEAR(Revision!E4),MONTH(Revision!E4),1),1)),"Fuera de mes","Correcto")))</f>
        <v/>
      </c>
      <c r="G94" s="33"/>
      <c r="H94" s="1" t="n">
        <f aca="false">IF(COUNTA(A94:E94,G94)&gt;0,ROW(),0)</f>
        <v>0</v>
      </c>
    </row>
    <row r="95" customFormat="false" ht="30" hidden="false" customHeight="true" outlineLevel="0" collapsed="false">
      <c r="A95" s="31"/>
      <c r="B95" s="32"/>
      <c r="C95" s="32"/>
      <c r="D95" s="30"/>
      <c r="E95" s="32"/>
      <c r="F95" s="10" t="str">
        <f aca="false">IF(COUNTA(A95:E95)=0,"",IF(OR(NOT(ISNUMBER(A95)),AND(B95&lt;&gt;"Necesidades",B95&lt;&gt;"Opcional",B95&lt;&gt;"Cultura",B95&lt;&gt;"Extraordinario"),C95="",NOT(ISNUMBER(D95))),"REVISAR datos",IF(OR(A95&lt;DATE(YEAR(Revision!E4),MONTH(Revision!E4),1),A95&gt;=EDATE(DATE(YEAR(Revision!E4),MONTH(Revision!E4),1),1)),"Fuera de mes","Correcto")))</f>
        <v/>
      </c>
      <c r="G95" s="33"/>
      <c r="H95" s="1" t="n">
        <f aca="false">IF(COUNTA(A95:E95,G95)&gt;0,ROW(),0)</f>
        <v>0</v>
      </c>
    </row>
    <row r="96" customFormat="false" ht="30" hidden="false" customHeight="true" outlineLevel="0" collapsed="false">
      <c r="A96" s="31"/>
      <c r="B96" s="32"/>
      <c r="C96" s="32"/>
      <c r="D96" s="30"/>
      <c r="E96" s="32"/>
      <c r="F96" s="10" t="str">
        <f aca="false">IF(COUNTA(A96:E96)=0,"",IF(OR(NOT(ISNUMBER(A96)),AND(B96&lt;&gt;"Necesidades",B96&lt;&gt;"Opcional",B96&lt;&gt;"Cultura",B96&lt;&gt;"Extraordinario"),C96="",NOT(ISNUMBER(D96))),"REVISAR datos",IF(OR(A96&lt;DATE(YEAR(Revision!E4),MONTH(Revision!E4),1),A96&gt;=EDATE(DATE(YEAR(Revision!E4),MONTH(Revision!E4),1),1)),"Fuera de mes","Correcto")))</f>
        <v/>
      </c>
      <c r="G96" s="33"/>
      <c r="H96" s="1" t="n">
        <f aca="false">IF(COUNTA(A96:E96,G96)&gt;0,ROW(),0)</f>
        <v>0</v>
      </c>
    </row>
    <row r="97" customFormat="false" ht="30" hidden="false" customHeight="true" outlineLevel="0" collapsed="false">
      <c r="A97" s="31"/>
      <c r="B97" s="32"/>
      <c r="C97" s="32"/>
      <c r="D97" s="30"/>
      <c r="E97" s="32"/>
      <c r="F97" s="10" t="str">
        <f aca="false">IF(COUNTA(A97:E97)=0,"",IF(OR(NOT(ISNUMBER(A97)),AND(B97&lt;&gt;"Necesidades",B97&lt;&gt;"Opcional",B97&lt;&gt;"Cultura",B97&lt;&gt;"Extraordinario"),C97="",NOT(ISNUMBER(D97))),"REVISAR datos",IF(OR(A97&lt;DATE(YEAR(Revision!E4),MONTH(Revision!E4),1),A97&gt;=EDATE(DATE(YEAR(Revision!E4),MONTH(Revision!E4),1),1)),"Fuera de mes","Correcto")))</f>
        <v/>
      </c>
      <c r="G97" s="33"/>
      <c r="H97" s="1" t="n">
        <f aca="false">IF(COUNTA(A97:E97,G97)&gt;0,ROW(),0)</f>
        <v>0</v>
      </c>
    </row>
    <row r="98" customFormat="false" ht="30" hidden="false" customHeight="true" outlineLevel="0" collapsed="false">
      <c r="A98" s="31"/>
      <c r="B98" s="32"/>
      <c r="C98" s="32"/>
      <c r="D98" s="30"/>
      <c r="E98" s="32"/>
      <c r="F98" s="10" t="str">
        <f aca="false">IF(COUNTA(A98:E98)=0,"",IF(OR(NOT(ISNUMBER(A98)),AND(B98&lt;&gt;"Necesidades",B98&lt;&gt;"Opcional",B98&lt;&gt;"Cultura",B98&lt;&gt;"Extraordinario"),C98="",NOT(ISNUMBER(D98))),"REVISAR datos",IF(OR(A98&lt;DATE(YEAR(Revision!E4),MONTH(Revision!E4),1),A98&gt;=EDATE(DATE(YEAR(Revision!E4),MONTH(Revision!E4),1),1)),"Fuera de mes","Correcto")))</f>
        <v/>
      </c>
      <c r="G98" s="33"/>
      <c r="H98" s="1" t="n">
        <f aca="false">IF(COUNTA(A98:E98,G98)&gt;0,ROW(),0)</f>
        <v>0</v>
      </c>
    </row>
    <row r="99" customFormat="false" ht="30" hidden="false" customHeight="true" outlineLevel="0" collapsed="false">
      <c r="A99" s="31"/>
      <c r="B99" s="32"/>
      <c r="C99" s="32"/>
      <c r="D99" s="30"/>
      <c r="E99" s="32"/>
      <c r="F99" s="10" t="str">
        <f aca="false">IF(COUNTA(A99:E99)=0,"",IF(OR(NOT(ISNUMBER(A99)),AND(B99&lt;&gt;"Necesidades",B99&lt;&gt;"Opcional",B99&lt;&gt;"Cultura",B99&lt;&gt;"Extraordinario"),C99="",NOT(ISNUMBER(D99))),"REVISAR datos",IF(OR(A99&lt;DATE(YEAR(Revision!E4),MONTH(Revision!E4),1),A99&gt;=EDATE(DATE(YEAR(Revision!E4),MONTH(Revision!E4),1),1)),"Fuera de mes","Correcto")))</f>
        <v/>
      </c>
      <c r="G99" s="33"/>
      <c r="H99" s="1" t="n">
        <f aca="false">IF(COUNTA(A99:E99,G99)&gt;0,ROW(),0)</f>
        <v>0</v>
      </c>
    </row>
    <row r="100" customFormat="false" ht="30" hidden="false" customHeight="true" outlineLevel="0" collapsed="false">
      <c r="A100" s="31"/>
      <c r="B100" s="32"/>
      <c r="C100" s="32"/>
      <c r="D100" s="30"/>
      <c r="E100" s="32"/>
      <c r="F100" s="10" t="str">
        <f aca="false">IF(COUNTA(A100:E100)=0,"",IF(OR(NOT(ISNUMBER(A100)),AND(B100&lt;&gt;"Necesidades",B100&lt;&gt;"Opcional",B100&lt;&gt;"Cultura",B100&lt;&gt;"Extraordinario"),C100="",NOT(ISNUMBER(D100))),"REVISAR datos",IF(OR(A100&lt;DATE(YEAR(Revision!E4),MONTH(Revision!E4),1),A100&gt;=EDATE(DATE(YEAR(Revision!E4),MONTH(Revision!E4),1),1)),"Fuera de mes","Correcto")))</f>
        <v/>
      </c>
      <c r="G100" s="33"/>
      <c r="H100" s="1" t="n">
        <f aca="false">IF(COUNTA(A100:E100,G100)&gt;0,ROW(),0)</f>
        <v>0</v>
      </c>
    </row>
    <row r="101" customFormat="false" ht="30" hidden="false" customHeight="true" outlineLevel="0" collapsed="false">
      <c r="A101" s="31"/>
      <c r="B101" s="32"/>
      <c r="C101" s="32"/>
      <c r="D101" s="30"/>
      <c r="E101" s="32"/>
      <c r="F101" s="10" t="str">
        <f aca="false">IF(COUNTA(A101:E101)=0,"",IF(OR(NOT(ISNUMBER(A101)),AND(B101&lt;&gt;"Necesidades",B101&lt;&gt;"Opcional",B101&lt;&gt;"Cultura",B101&lt;&gt;"Extraordinario"),C101="",NOT(ISNUMBER(D101))),"REVISAR datos",IF(OR(A101&lt;DATE(YEAR(Revision!E4),MONTH(Revision!E4),1),A101&gt;=EDATE(DATE(YEAR(Revision!E4),MONTH(Revision!E4),1),1)),"Fuera de mes","Correcto")))</f>
        <v/>
      </c>
      <c r="G101" s="33"/>
      <c r="H101" s="1" t="n">
        <f aca="false">IF(COUNTA(A101:E101,G101)&gt;0,ROW(),0)</f>
        <v>0</v>
      </c>
    </row>
    <row r="102" customFormat="false" ht="30" hidden="false" customHeight="true" outlineLevel="0" collapsed="false">
      <c r="A102" s="31"/>
      <c r="B102" s="32"/>
      <c r="C102" s="32"/>
      <c r="D102" s="30"/>
      <c r="E102" s="32"/>
      <c r="F102" s="10" t="str">
        <f aca="false">IF(COUNTA(A102:E102)=0,"",IF(OR(NOT(ISNUMBER(A102)),AND(B102&lt;&gt;"Necesidades",B102&lt;&gt;"Opcional",B102&lt;&gt;"Cultura",B102&lt;&gt;"Extraordinario"),C102="",NOT(ISNUMBER(D102))),"REVISAR datos",IF(OR(A102&lt;DATE(YEAR(Revision!E4),MONTH(Revision!E4),1),A102&gt;=EDATE(DATE(YEAR(Revision!E4),MONTH(Revision!E4),1),1)),"Fuera de mes","Correcto")))</f>
        <v/>
      </c>
      <c r="G102" s="33"/>
      <c r="H102" s="1" t="n">
        <f aca="false">IF(COUNTA(A102:E102,G102)&gt;0,ROW(),0)</f>
        <v>0</v>
      </c>
    </row>
    <row r="103" customFormat="false" ht="30" hidden="false" customHeight="true" outlineLevel="0" collapsed="false">
      <c r="A103" s="31"/>
      <c r="B103" s="32"/>
      <c r="C103" s="32"/>
      <c r="D103" s="30"/>
      <c r="E103" s="32"/>
      <c r="F103" s="10" t="str">
        <f aca="false">IF(COUNTA(A103:E103)=0,"",IF(OR(NOT(ISNUMBER(A103)),AND(B103&lt;&gt;"Necesidades",B103&lt;&gt;"Opcional",B103&lt;&gt;"Cultura",B103&lt;&gt;"Extraordinario"),C103="",NOT(ISNUMBER(D103))),"REVISAR datos",IF(OR(A103&lt;DATE(YEAR(Revision!E4),MONTH(Revision!E4),1),A103&gt;=EDATE(DATE(YEAR(Revision!E4),MONTH(Revision!E4),1),1)),"Fuera de mes","Correcto")))</f>
        <v/>
      </c>
      <c r="G103" s="33"/>
      <c r="H103" s="1" t="n">
        <f aca="false">IF(COUNTA(A103:E103,G103)&gt;0,ROW(),0)</f>
        <v>0</v>
      </c>
    </row>
    <row r="104" customFormat="false" ht="30" hidden="false" customHeight="true" outlineLevel="0" collapsed="false">
      <c r="A104" s="31"/>
      <c r="B104" s="32"/>
      <c r="C104" s="32"/>
      <c r="D104" s="30"/>
      <c r="E104" s="32"/>
      <c r="F104" s="10" t="str">
        <f aca="false">IF(COUNTA(A104:E104)=0,"",IF(OR(NOT(ISNUMBER(A104)),AND(B104&lt;&gt;"Necesidades",B104&lt;&gt;"Opcional",B104&lt;&gt;"Cultura",B104&lt;&gt;"Extraordinario"),C104="",NOT(ISNUMBER(D104))),"REVISAR datos",IF(OR(A104&lt;DATE(YEAR(Revision!E4),MONTH(Revision!E4),1),A104&gt;=EDATE(DATE(YEAR(Revision!E4),MONTH(Revision!E4),1),1)),"Fuera de mes","Correcto")))</f>
        <v/>
      </c>
      <c r="G104" s="33"/>
      <c r="H104" s="1" t="n">
        <f aca="false">IF(COUNTA(A104:E104,G104)&gt;0,ROW(),0)</f>
        <v>0</v>
      </c>
    </row>
    <row r="105" customFormat="false" ht="30" hidden="false" customHeight="true" outlineLevel="0" collapsed="false">
      <c r="A105" s="31"/>
      <c r="B105" s="32"/>
      <c r="C105" s="32"/>
      <c r="D105" s="30"/>
      <c r="E105" s="32"/>
      <c r="F105" s="10" t="str">
        <f aca="false">IF(COUNTA(A105:E105)=0,"",IF(OR(NOT(ISNUMBER(A105)),AND(B105&lt;&gt;"Necesidades",B105&lt;&gt;"Opcional",B105&lt;&gt;"Cultura",B105&lt;&gt;"Extraordinario"),C105="",NOT(ISNUMBER(D105))),"REVISAR datos",IF(OR(A105&lt;DATE(YEAR(Revision!E4),MONTH(Revision!E4),1),A105&gt;=EDATE(DATE(YEAR(Revision!E4),MONTH(Revision!E4),1),1)),"Fuera de mes","Correcto")))</f>
        <v/>
      </c>
      <c r="G105" s="33"/>
      <c r="H105" s="1" t="n">
        <f aca="false">IF(COUNTA(A105:E105,G105)&gt;0,ROW(),0)</f>
        <v>0</v>
      </c>
    </row>
    <row r="106" customFormat="false" ht="30" hidden="false" customHeight="true" outlineLevel="0" collapsed="false">
      <c r="A106" s="31"/>
      <c r="B106" s="32"/>
      <c r="C106" s="32"/>
      <c r="D106" s="30"/>
      <c r="E106" s="32"/>
      <c r="F106" s="10" t="str">
        <f aca="false">IF(COUNTA(A106:E106)=0,"",IF(OR(NOT(ISNUMBER(A106)),AND(B106&lt;&gt;"Necesidades",B106&lt;&gt;"Opcional",B106&lt;&gt;"Cultura",B106&lt;&gt;"Extraordinario"),C106="",NOT(ISNUMBER(D106))),"REVISAR datos",IF(OR(A106&lt;DATE(YEAR(Revision!E4),MONTH(Revision!E4),1),A106&gt;=EDATE(DATE(YEAR(Revision!E4),MONTH(Revision!E4),1),1)),"Fuera de mes","Correcto")))</f>
        <v/>
      </c>
      <c r="G106" s="33"/>
      <c r="H106" s="1" t="n">
        <f aca="false">IF(COUNTA(A106:E106,G106)&gt;0,ROW(),0)</f>
        <v>0</v>
      </c>
    </row>
    <row r="107" customFormat="false" ht="30" hidden="false" customHeight="true" outlineLevel="0" collapsed="false">
      <c r="A107" s="31"/>
      <c r="B107" s="32"/>
      <c r="C107" s="32"/>
      <c r="D107" s="30"/>
      <c r="E107" s="32"/>
      <c r="F107" s="10" t="str">
        <f aca="false">IF(COUNTA(A107:E107)=0,"",IF(OR(NOT(ISNUMBER(A107)),AND(B107&lt;&gt;"Necesidades",B107&lt;&gt;"Opcional",B107&lt;&gt;"Cultura",B107&lt;&gt;"Extraordinario"),C107="",NOT(ISNUMBER(D107))),"REVISAR datos",IF(OR(A107&lt;DATE(YEAR(Revision!E4),MONTH(Revision!E4),1),A107&gt;=EDATE(DATE(YEAR(Revision!E4),MONTH(Revision!E4),1),1)),"Fuera de mes","Correcto")))</f>
        <v/>
      </c>
      <c r="G107" s="33"/>
      <c r="H107" s="1" t="n">
        <f aca="false">IF(COUNTA(A107:E107,G107)&gt;0,ROW(),0)</f>
        <v>0</v>
      </c>
    </row>
    <row r="108" customFormat="false" ht="30" hidden="false" customHeight="true" outlineLevel="0" collapsed="false">
      <c r="A108" s="31"/>
      <c r="B108" s="32"/>
      <c r="C108" s="32"/>
      <c r="D108" s="30"/>
      <c r="E108" s="32"/>
      <c r="F108" s="10" t="str">
        <f aca="false">IF(COUNTA(A108:E108)=0,"",IF(OR(NOT(ISNUMBER(A108)),AND(B108&lt;&gt;"Necesidades",B108&lt;&gt;"Opcional",B108&lt;&gt;"Cultura",B108&lt;&gt;"Extraordinario"),C108="",NOT(ISNUMBER(D108))),"REVISAR datos",IF(OR(A108&lt;DATE(YEAR(Revision!E4),MONTH(Revision!E4),1),A108&gt;=EDATE(DATE(YEAR(Revision!E4),MONTH(Revision!E4),1),1)),"Fuera de mes","Correcto")))</f>
        <v/>
      </c>
      <c r="G108" s="33"/>
      <c r="H108" s="1" t="n">
        <f aca="false">IF(COUNTA(A108:E108,G108)&gt;0,ROW(),0)</f>
        <v>0</v>
      </c>
    </row>
    <row r="109" customFormat="false" ht="30" hidden="false" customHeight="true" outlineLevel="0" collapsed="false">
      <c r="A109" s="31"/>
      <c r="B109" s="32"/>
      <c r="C109" s="32"/>
      <c r="D109" s="30"/>
      <c r="E109" s="32"/>
      <c r="F109" s="10" t="str">
        <f aca="false">IF(COUNTA(A109:E109)=0,"",IF(OR(NOT(ISNUMBER(A109)),AND(B109&lt;&gt;"Necesidades",B109&lt;&gt;"Opcional",B109&lt;&gt;"Cultura",B109&lt;&gt;"Extraordinario"),C109="",NOT(ISNUMBER(D109))),"REVISAR datos",IF(OR(A109&lt;DATE(YEAR(Revision!E4),MONTH(Revision!E4),1),A109&gt;=EDATE(DATE(YEAR(Revision!E4),MONTH(Revision!E4),1),1)),"Fuera de mes","Correcto")))</f>
        <v/>
      </c>
      <c r="G109" s="33"/>
      <c r="H109" s="1" t="n">
        <f aca="false">IF(COUNTA(A109:E109,G109)&gt;0,ROW(),0)</f>
        <v>0</v>
      </c>
    </row>
    <row r="110" customFormat="false" ht="30" hidden="false" customHeight="true" outlineLevel="0" collapsed="false">
      <c r="A110" s="31"/>
      <c r="B110" s="32"/>
      <c r="C110" s="32"/>
      <c r="D110" s="30"/>
      <c r="E110" s="32"/>
      <c r="F110" s="10" t="str">
        <f aca="false">IF(COUNTA(A110:E110)=0,"",IF(OR(NOT(ISNUMBER(A110)),AND(B110&lt;&gt;"Necesidades",B110&lt;&gt;"Opcional",B110&lt;&gt;"Cultura",B110&lt;&gt;"Extraordinario"),C110="",NOT(ISNUMBER(D110))),"REVISAR datos",IF(OR(A110&lt;DATE(YEAR(Revision!E4),MONTH(Revision!E4),1),A110&gt;=EDATE(DATE(YEAR(Revision!E4),MONTH(Revision!E4),1),1)),"Fuera de mes","Correcto")))</f>
        <v/>
      </c>
      <c r="G110" s="33"/>
      <c r="H110" s="1" t="n">
        <f aca="false">IF(COUNTA(A110:E110,G110)&gt;0,ROW(),0)</f>
        <v>0</v>
      </c>
    </row>
    <row r="111" customFormat="false" ht="30" hidden="false" customHeight="true" outlineLevel="0" collapsed="false">
      <c r="A111" s="31"/>
      <c r="B111" s="32"/>
      <c r="C111" s="32"/>
      <c r="D111" s="30"/>
      <c r="E111" s="32"/>
      <c r="F111" s="10" t="str">
        <f aca="false">IF(COUNTA(A111:E111)=0,"",IF(OR(NOT(ISNUMBER(A111)),AND(B111&lt;&gt;"Necesidades",B111&lt;&gt;"Opcional",B111&lt;&gt;"Cultura",B111&lt;&gt;"Extraordinario"),C111="",NOT(ISNUMBER(D111))),"REVISAR datos",IF(OR(A111&lt;DATE(YEAR(Revision!E4),MONTH(Revision!E4),1),A111&gt;=EDATE(DATE(YEAR(Revision!E4),MONTH(Revision!E4),1),1)),"Fuera de mes","Correcto")))</f>
        <v/>
      </c>
      <c r="G111" s="33"/>
      <c r="H111" s="1" t="n">
        <f aca="false">IF(COUNTA(A111:E111,G111)&gt;0,ROW(),0)</f>
        <v>0</v>
      </c>
    </row>
    <row r="112" customFormat="false" ht="30" hidden="false" customHeight="true" outlineLevel="0" collapsed="false">
      <c r="A112" s="31"/>
      <c r="B112" s="32"/>
      <c r="C112" s="32"/>
      <c r="D112" s="30"/>
      <c r="E112" s="32"/>
      <c r="F112" s="10" t="str">
        <f aca="false">IF(COUNTA(A112:E112)=0,"",IF(OR(NOT(ISNUMBER(A112)),AND(B112&lt;&gt;"Necesidades",B112&lt;&gt;"Opcional",B112&lt;&gt;"Cultura",B112&lt;&gt;"Extraordinario"),C112="",NOT(ISNUMBER(D112))),"REVISAR datos",IF(OR(A112&lt;DATE(YEAR(Revision!E4),MONTH(Revision!E4),1),A112&gt;=EDATE(DATE(YEAR(Revision!E4),MONTH(Revision!E4),1),1)),"Fuera de mes","Correcto")))</f>
        <v/>
      </c>
      <c r="G112" s="33"/>
      <c r="H112" s="1" t="n">
        <f aca="false">IF(COUNTA(A112:E112,G112)&gt;0,ROW(),0)</f>
        <v>0</v>
      </c>
    </row>
    <row r="113" customFormat="false" ht="30" hidden="false" customHeight="true" outlineLevel="0" collapsed="false">
      <c r="A113" s="31"/>
      <c r="B113" s="32"/>
      <c r="C113" s="32"/>
      <c r="D113" s="30"/>
      <c r="E113" s="32"/>
      <c r="F113" s="10" t="str">
        <f aca="false">IF(COUNTA(A113:E113)=0,"",IF(OR(NOT(ISNUMBER(A113)),AND(B113&lt;&gt;"Necesidades",B113&lt;&gt;"Opcional",B113&lt;&gt;"Cultura",B113&lt;&gt;"Extraordinario"),C113="",NOT(ISNUMBER(D113))),"REVISAR datos",IF(OR(A113&lt;DATE(YEAR(Revision!E4),MONTH(Revision!E4),1),A113&gt;=EDATE(DATE(YEAR(Revision!E4),MONTH(Revision!E4),1),1)),"Fuera de mes","Correcto")))</f>
        <v/>
      </c>
      <c r="G113" s="33"/>
      <c r="H113" s="1" t="n">
        <f aca="false">IF(COUNTA(A113:E113,G113)&gt;0,ROW(),0)</f>
        <v>0</v>
      </c>
    </row>
    <row r="114" customFormat="false" ht="30" hidden="false" customHeight="true" outlineLevel="0" collapsed="false">
      <c r="A114" s="31"/>
      <c r="B114" s="32"/>
      <c r="C114" s="32"/>
      <c r="D114" s="30"/>
      <c r="E114" s="32"/>
      <c r="F114" s="10" t="str">
        <f aca="false">IF(COUNTA(A114:E114)=0,"",IF(OR(NOT(ISNUMBER(A114)),AND(B114&lt;&gt;"Necesidades",B114&lt;&gt;"Opcional",B114&lt;&gt;"Cultura",B114&lt;&gt;"Extraordinario"),C114="",NOT(ISNUMBER(D114))),"REVISAR datos",IF(OR(A114&lt;DATE(YEAR(Revision!E4),MONTH(Revision!E4),1),A114&gt;=EDATE(DATE(YEAR(Revision!E4),MONTH(Revision!E4),1),1)),"Fuera de mes","Correcto")))</f>
        <v/>
      </c>
      <c r="G114" s="33"/>
      <c r="H114" s="1" t="n">
        <f aca="false">IF(COUNTA(A114:E114,G114)&gt;0,ROW(),0)</f>
        <v>0</v>
      </c>
    </row>
    <row r="115" customFormat="false" ht="30" hidden="false" customHeight="true" outlineLevel="0" collapsed="false">
      <c r="A115" s="31"/>
      <c r="B115" s="32"/>
      <c r="C115" s="32"/>
      <c r="D115" s="30"/>
      <c r="E115" s="32"/>
      <c r="F115" s="10" t="str">
        <f aca="false">IF(COUNTA(A115:E115)=0,"",IF(OR(NOT(ISNUMBER(A115)),AND(B115&lt;&gt;"Necesidades",B115&lt;&gt;"Opcional",B115&lt;&gt;"Cultura",B115&lt;&gt;"Extraordinario"),C115="",NOT(ISNUMBER(D115))),"REVISAR datos",IF(OR(A115&lt;DATE(YEAR(Revision!E4),MONTH(Revision!E4),1),A115&gt;=EDATE(DATE(YEAR(Revision!E4),MONTH(Revision!E4),1),1)),"Fuera de mes","Correcto")))</f>
        <v/>
      </c>
      <c r="G115" s="33"/>
      <c r="H115" s="1" t="n">
        <f aca="false">IF(COUNTA(A115:E115,G115)&gt;0,ROW(),0)</f>
        <v>0</v>
      </c>
    </row>
    <row r="116" customFormat="false" ht="30" hidden="false" customHeight="true" outlineLevel="0" collapsed="false">
      <c r="A116" s="31"/>
      <c r="B116" s="32"/>
      <c r="C116" s="32"/>
      <c r="D116" s="30"/>
      <c r="E116" s="32"/>
      <c r="F116" s="10" t="str">
        <f aca="false">IF(COUNTA(A116:E116)=0,"",IF(OR(NOT(ISNUMBER(A116)),AND(B116&lt;&gt;"Necesidades",B116&lt;&gt;"Opcional",B116&lt;&gt;"Cultura",B116&lt;&gt;"Extraordinario"),C116="",NOT(ISNUMBER(D116))),"REVISAR datos",IF(OR(A116&lt;DATE(YEAR(Revision!E4),MONTH(Revision!E4),1),A116&gt;=EDATE(DATE(YEAR(Revision!E4),MONTH(Revision!E4),1),1)),"Fuera de mes","Correcto")))</f>
        <v/>
      </c>
      <c r="G116" s="33"/>
      <c r="H116" s="1" t="n">
        <f aca="false">IF(COUNTA(A116:E116,G116)&gt;0,ROW(),0)</f>
        <v>0</v>
      </c>
    </row>
    <row r="117" customFormat="false" ht="30" hidden="false" customHeight="true" outlineLevel="0" collapsed="false">
      <c r="A117" s="31"/>
      <c r="B117" s="32"/>
      <c r="C117" s="32"/>
      <c r="D117" s="30"/>
      <c r="E117" s="32"/>
      <c r="F117" s="10" t="str">
        <f aca="false">IF(COUNTA(A117:E117)=0,"",IF(OR(NOT(ISNUMBER(A117)),AND(B117&lt;&gt;"Necesidades",B117&lt;&gt;"Opcional",B117&lt;&gt;"Cultura",B117&lt;&gt;"Extraordinario"),C117="",NOT(ISNUMBER(D117))),"REVISAR datos",IF(OR(A117&lt;DATE(YEAR(Revision!E4),MONTH(Revision!E4),1),A117&gt;=EDATE(DATE(YEAR(Revision!E4),MONTH(Revision!E4),1),1)),"Fuera de mes","Correcto")))</f>
        <v/>
      </c>
      <c r="G117" s="33"/>
      <c r="H117" s="1" t="n">
        <f aca="false">IF(COUNTA(A117:E117,G117)&gt;0,ROW(),0)</f>
        <v>0</v>
      </c>
    </row>
    <row r="118" customFormat="false" ht="30" hidden="false" customHeight="true" outlineLevel="0" collapsed="false">
      <c r="A118" s="31"/>
      <c r="B118" s="32"/>
      <c r="C118" s="32"/>
      <c r="D118" s="30"/>
      <c r="E118" s="32"/>
      <c r="F118" s="10" t="str">
        <f aca="false">IF(COUNTA(A118:E118)=0,"",IF(OR(NOT(ISNUMBER(A118)),AND(B118&lt;&gt;"Necesidades",B118&lt;&gt;"Opcional",B118&lt;&gt;"Cultura",B118&lt;&gt;"Extraordinario"),C118="",NOT(ISNUMBER(D118))),"REVISAR datos",IF(OR(A118&lt;DATE(YEAR(Revision!E4),MONTH(Revision!E4),1),A118&gt;=EDATE(DATE(YEAR(Revision!E4),MONTH(Revision!E4),1),1)),"Fuera de mes","Correcto")))</f>
        <v/>
      </c>
      <c r="G118" s="33"/>
      <c r="H118" s="1" t="n">
        <f aca="false">IF(COUNTA(A118:E118,G118)&gt;0,ROW(),0)</f>
        <v>0</v>
      </c>
    </row>
    <row r="119" customFormat="false" ht="30" hidden="false" customHeight="true" outlineLevel="0" collapsed="false">
      <c r="A119" s="31"/>
      <c r="B119" s="32"/>
      <c r="C119" s="32"/>
      <c r="D119" s="30"/>
      <c r="E119" s="32"/>
      <c r="F119" s="10" t="str">
        <f aca="false">IF(COUNTA(A119:E119)=0,"",IF(OR(NOT(ISNUMBER(A119)),AND(B119&lt;&gt;"Necesidades",B119&lt;&gt;"Opcional",B119&lt;&gt;"Cultura",B119&lt;&gt;"Extraordinario"),C119="",NOT(ISNUMBER(D119))),"REVISAR datos",IF(OR(A119&lt;DATE(YEAR(Revision!E4),MONTH(Revision!E4),1),A119&gt;=EDATE(DATE(YEAR(Revision!E4),MONTH(Revision!E4),1),1)),"Fuera de mes","Correcto")))</f>
        <v/>
      </c>
      <c r="G119" s="33"/>
      <c r="H119" s="1" t="n">
        <f aca="false">IF(COUNTA(A119:E119,G119)&gt;0,ROW(),0)</f>
        <v>0</v>
      </c>
    </row>
    <row r="120" customFormat="false" ht="30" hidden="false" customHeight="true" outlineLevel="0" collapsed="false">
      <c r="A120" s="31"/>
      <c r="B120" s="32"/>
      <c r="C120" s="32"/>
      <c r="D120" s="30"/>
      <c r="E120" s="32"/>
      <c r="F120" s="10" t="str">
        <f aca="false">IF(COUNTA(A120:E120)=0,"",IF(OR(NOT(ISNUMBER(A120)),AND(B120&lt;&gt;"Necesidades",B120&lt;&gt;"Opcional",B120&lt;&gt;"Cultura",B120&lt;&gt;"Extraordinario"),C120="",NOT(ISNUMBER(D120))),"REVISAR datos",IF(OR(A120&lt;DATE(YEAR(Revision!E4),MONTH(Revision!E4),1),A120&gt;=EDATE(DATE(YEAR(Revision!E4),MONTH(Revision!E4),1),1)),"Fuera de mes","Correcto")))</f>
        <v/>
      </c>
      <c r="G120" s="33"/>
      <c r="H120" s="1" t="n">
        <f aca="false">IF(COUNTA(A120:E120,G120)&gt;0,ROW(),0)</f>
        <v>0</v>
      </c>
    </row>
    <row r="121" customFormat="false" ht="30" hidden="false" customHeight="true" outlineLevel="0" collapsed="false">
      <c r="A121" s="31"/>
      <c r="B121" s="32"/>
      <c r="C121" s="32"/>
      <c r="D121" s="30"/>
      <c r="E121" s="32"/>
      <c r="F121" s="10" t="str">
        <f aca="false">IF(COUNTA(A121:E121)=0,"",IF(OR(NOT(ISNUMBER(A121)),AND(B121&lt;&gt;"Necesidades",B121&lt;&gt;"Opcional",B121&lt;&gt;"Cultura",B121&lt;&gt;"Extraordinario"),C121="",NOT(ISNUMBER(D121))),"REVISAR datos",IF(OR(A121&lt;DATE(YEAR(Revision!E4),MONTH(Revision!E4),1),A121&gt;=EDATE(DATE(YEAR(Revision!E4),MONTH(Revision!E4),1),1)),"Fuera de mes","Correcto")))</f>
        <v/>
      </c>
      <c r="G121" s="33"/>
      <c r="H121" s="1" t="n">
        <f aca="false">IF(COUNTA(A121:E121,G121)&gt;0,ROW(),0)</f>
        <v>0</v>
      </c>
    </row>
    <row r="122" customFormat="false" ht="30" hidden="false" customHeight="true" outlineLevel="0" collapsed="false">
      <c r="A122" s="31"/>
      <c r="B122" s="32"/>
      <c r="C122" s="32"/>
      <c r="D122" s="30"/>
      <c r="E122" s="32"/>
      <c r="F122" s="10" t="str">
        <f aca="false">IF(COUNTA(A122:E122)=0,"",IF(OR(NOT(ISNUMBER(A122)),AND(B122&lt;&gt;"Necesidades",B122&lt;&gt;"Opcional",B122&lt;&gt;"Cultura",B122&lt;&gt;"Extraordinario"),C122="",NOT(ISNUMBER(D122))),"REVISAR datos",IF(OR(A122&lt;DATE(YEAR(Revision!E4),MONTH(Revision!E4),1),A122&gt;=EDATE(DATE(YEAR(Revision!E4),MONTH(Revision!E4),1),1)),"Fuera de mes","Correcto")))</f>
        <v/>
      </c>
      <c r="G122" s="33"/>
      <c r="H122" s="1" t="n">
        <f aca="false">IF(COUNTA(A122:E122,G122)&gt;0,ROW(),0)</f>
        <v>0</v>
      </c>
    </row>
    <row r="123" customFormat="false" ht="30" hidden="false" customHeight="true" outlineLevel="0" collapsed="false">
      <c r="A123" s="31"/>
      <c r="B123" s="32"/>
      <c r="C123" s="32"/>
      <c r="D123" s="30"/>
      <c r="E123" s="32"/>
      <c r="F123" s="10" t="str">
        <f aca="false">IF(COUNTA(A123:E123)=0,"",IF(OR(NOT(ISNUMBER(A123)),AND(B123&lt;&gt;"Necesidades",B123&lt;&gt;"Opcional",B123&lt;&gt;"Cultura",B123&lt;&gt;"Extraordinario"),C123="",NOT(ISNUMBER(D123))),"REVISAR datos",IF(OR(A123&lt;DATE(YEAR(Revision!E4),MONTH(Revision!E4),1),A123&gt;=EDATE(DATE(YEAR(Revision!E4),MONTH(Revision!E4),1),1)),"Fuera de mes","Correcto")))</f>
        <v/>
      </c>
      <c r="G123" s="33"/>
      <c r="H123" s="1" t="n">
        <f aca="false">IF(COUNTA(A123:E123,G123)&gt;0,ROW(),0)</f>
        <v>0</v>
      </c>
    </row>
    <row r="124" customFormat="false" ht="30" hidden="false" customHeight="true" outlineLevel="0" collapsed="false">
      <c r="A124" s="31"/>
      <c r="B124" s="32"/>
      <c r="C124" s="32"/>
      <c r="D124" s="30"/>
      <c r="E124" s="32"/>
      <c r="F124" s="10" t="str">
        <f aca="false">IF(COUNTA(A124:E124)=0,"",IF(OR(NOT(ISNUMBER(A124)),AND(B124&lt;&gt;"Necesidades",B124&lt;&gt;"Opcional",B124&lt;&gt;"Cultura",B124&lt;&gt;"Extraordinario"),C124="",NOT(ISNUMBER(D124))),"REVISAR datos",IF(OR(A124&lt;DATE(YEAR(Revision!E4),MONTH(Revision!E4),1),A124&gt;=EDATE(DATE(YEAR(Revision!E4),MONTH(Revision!E4),1),1)),"Fuera de mes","Correcto")))</f>
        <v/>
      </c>
      <c r="G124" s="33"/>
      <c r="H124" s="1" t="n">
        <f aca="false">IF(COUNTA(A124:E124,G124)&gt;0,ROW(),0)</f>
        <v>0</v>
      </c>
    </row>
    <row r="125" customFormat="false" ht="30" hidden="false" customHeight="true" outlineLevel="0" collapsed="false">
      <c r="A125" s="31"/>
      <c r="B125" s="32"/>
      <c r="C125" s="32"/>
      <c r="D125" s="30"/>
      <c r="E125" s="32"/>
      <c r="F125" s="10" t="str">
        <f aca="false">IF(COUNTA(A125:E125)=0,"",IF(OR(NOT(ISNUMBER(A125)),AND(B125&lt;&gt;"Necesidades",B125&lt;&gt;"Opcional",B125&lt;&gt;"Cultura",B125&lt;&gt;"Extraordinario"),C125="",NOT(ISNUMBER(D125))),"REVISAR datos",IF(OR(A125&lt;DATE(YEAR(Revision!E4),MONTH(Revision!E4),1),A125&gt;=EDATE(DATE(YEAR(Revision!E4),MONTH(Revision!E4),1),1)),"Fuera de mes","Correcto")))</f>
        <v/>
      </c>
      <c r="G125" s="33"/>
      <c r="H125" s="1" t="n">
        <f aca="false">IF(COUNTA(A125:E125,G125)&gt;0,ROW(),0)</f>
        <v>0</v>
      </c>
    </row>
    <row r="126" customFormat="false" ht="30" hidden="false" customHeight="true" outlineLevel="0" collapsed="false">
      <c r="A126" s="31"/>
      <c r="B126" s="32"/>
      <c r="C126" s="32"/>
      <c r="D126" s="30"/>
      <c r="E126" s="32"/>
      <c r="F126" s="10" t="str">
        <f aca="false">IF(COUNTA(A126:E126)=0,"",IF(OR(NOT(ISNUMBER(A126)),AND(B126&lt;&gt;"Necesidades",B126&lt;&gt;"Opcional",B126&lt;&gt;"Cultura",B126&lt;&gt;"Extraordinario"),C126="",NOT(ISNUMBER(D126))),"REVISAR datos",IF(OR(A126&lt;DATE(YEAR(Revision!E4),MONTH(Revision!E4),1),A126&gt;=EDATE(DATE(YEAR(Revision!E4),MONTH(Revision!E4),1),1)),"Fuera de mes","Correcto")))</f>
        <v/>
      </c>
      <c r="G126" s="33"/>
      <c r="H126" s="1" t="n">
        <f aca="false">IF(COUNTA(A126:E126,G126)&gt;0,ROW(),0)</f>
        <v>0</v>
      </c>
    </row>
    <row r="127" customFormat="false" ht="30" hidden="false" customHeight="true" outlineLevel="0" collapsed="false">
      <c r="A127" s="31"/>
      <c r="B127" s="32"/>
      <c r="C127" s="32"/>
      <c r="D127" s="30"/>
      <c r="E127" s="32"/>
      <c r="F127" s="10" t="str">
        <f aca="false">IF(COUNTA(A127:E127)=0,"",IF(OR(NOT(ISNUMBER(A127)),AND(B127&lt;&gt;"Necesidades",B127&lt;&gt;"Opcional",B127&lt;&gt;"Cultura",B127&lt;&gt;"Extraordinario"),C127="",NOT(ISNUMBER(D127))),"REVISAR datos",IF(OR(A127&lt;DATE(YEAR(Revision!E4),MONTH(Revision!E4),1),A127&gt;=EDATE(DATE(YEAR(Revision!E4),MONTH(Revision!E4),1),1)),"Fuera de mes","Correcto")))</f>
        <v/>
      </c>
      <c r="G127" s="33"/>
      <c r="H127" s="1" t="n">
        <f aca="false">IF(COUNTA(A127:E127,G127)&gt;0,ROW(),0)</f>
        <v>0</v>
      </c>
    </row>
    <row r="128" customFormat="false" ht="30" hidden="false" customHeight="true" outlineLevel="0" collapsed="false">
      <c r="A128" s="31"/>
      <c r="B128" s="32"/>
      <c r="C128" s="32"/>
      <c r="D128" s="30"/>
      <c r="E128" s="32"/>
      <c r="F128" s="10" t="str">
        <f aca="false">IF(COUNTA(A128:E128)=0,"",IF(OR(NOT(ISNUMBER(A128)),AND(B128&lt;&gt;"Necesidades",B128&lt;&gt;"Opcional",B128&lt;&gt;"Cultura",B128&lt;&gt;"Extraordinario"),C128="",NOT(ISNUMBER(D128))),"REVISAR datos",IF(OR(A128&lt;DATE(YEAR(Revision!E4),MONTH(Revision!E4),1),A128&gt;=EDATE(DATE(YEAR(Revision!E4),MONTH(Revision!E4),1),1)),"Fuera de mes","Correcto")))</f>
        <v/>
      </c>
      <c r="G128" s="33"/>
      <c r="H128" s="1" t="n">
        <f aca="false">IF(COUNTA(A128:E128,G128)&gt;0,ROW(),0)</f>
        <v>0</v>
      </c>
    </row>
    <row r="129" customFormat="false" ht="30" hidden="false" customHeight="true" outlineLevel="0" collapsed="false">
      <c r="A129" s="31"/>
      <c r="B129" s="32"/>
      <c r="C129" s="32"/>
      <c r="D129" s="30"/>
      <c r="E129" s="32"/>
      <c r="F129" s="10" t="str">
        <f aca="false">IF(COUNTA(A129:E129)=0,"",IF(OR(NOT(ISNUMBER(A129)),AND(B129&lt;&gt;"Necesidades",B129&lt;&gt;"Opcional",B129&lt;&gt;"Cultura",B129&lt;&gt;"Extraordinario"),C129="",NOT(ISNUMBER(D129))),"REVISAR datos",IF(OR(A129&lt;DATE(YEAR(Revision!E4),MONTH(Revision!E4),1),A129&gt;=EDATE(DATE(YEAR(Revision!E4),MONTH(Revision!E4),1),1)),"Fuera de mes","Correcto")))</f>
        <v/>
      </c>
      <c r="G129" s="33"/>
      <c r="H129" s="1" t="n">
        <f aca="false">IF(COUNTA(A129:E129,G129)&gt;0,ROW(),0)</f>
        <v>0</v>
      </c>
    </row>
    <row r="130" customFormat="false" ht="30" hidden="false" customHeight="true" outlineLevel="0" collapsed="false">
      <c r="A130" s="31"/>
      <c r="B130" s="32"/>
      <c r="C130" s="32"/>
      <c r="D130" s="30"/>
      <c r="E130" s="32"/>
      <c r="F130" s="10" t="str">
        <f aca="false">IF(COUNTA(A130:E130)=0,"",IF(OR(NOT(ISNUMBER(A130)),AND(B130&lt;&gt;"Necesidades",B130&lt;&gt;"Opcional",B130&lt;&gt;"Cultura",B130&lt;&gt;"Extraordinario"),C130="",NOT(ISNUMBER(D130))),"REVISAR datos",IF(OR(A130&lt;DATE(YEAR(Revision!E4),MONTH(Revision!E4),1),A130&gt;=EDATE(DATE(YEAR(Revision!E4),MONTH(Revision!E4),1),1)),"Fuera de mes","Correcto")))</f>
        <v/>
      </c>
      <c r="G130" s="33"/>
      <c r="H130" s="1" t="n">
        <f aca="false">IF(COUNTA(A130:E130,G130)&gt;0,ROW(),0)</f>
        <v>0</v>
      </c>
    </row>
    <row r="131" customFormat="false" ht="30" hidden="false" customHeight="true" outlineLevel="0" collapsed="false">
      <c r="A131" s="31"/>
      <c r="B131" s="32"/>
      <c r="C131" s="32"/>
      <c r="D131" s="30"/>
      <c r="E131" s="32"/>
      <c r="F131" s="10" t="str">
        <f aca="false">IF(COUNTA(A131:E131)=0,"",IF(OR(NOT(ISNUMBER(A131)),AND(B131&lt;&gt;"Necesidades",B131&lt;&gt;"Opcional",B131&lt;&gt;"Cultura",B131&lt;&gt;"Extraordinario"),C131="",NOT(ISNUMBER(D131))),"REVISAR datos",IF(OR(A131&lt;DATE(YEAR(Revision!E4),MONTH(Revision!E4),1),A131&gt;=EDATE(DATE(YEAR(Revision!E4),MONTH(Revision!E4),1),1)),"Fuera de mes","Correcto")))</f>
        <v/>
      </c>
      <c r="G131" s="33"/>
      <c r="H131" s="1" t="n">
        <f aca="false">IF(COUNTA(A131:E131,G131)&gt;0,ROW(),0)</f>
        <v>0</v>
      </c>
    </row>
    <row r="132" customFormat="false" ht="30" hidden="false" customHeight="true" outlineLevel="0" collapsed="false">
      <c r="A132" s="31"/>
      <c r="B132" s="32"/>
      <c r="C132" s="32"/>
      <c r="D132" s="30"/>
      <c r="E132" s="32"/>
      <c r="F132" s="10" t="str">
        <f aca="false">IF(COUNTA(A132:E132)=0,"",IF(OR(NOT(ISNUMBER(A132)),AND(B132&lt;&gt;"Necesidades",B132&lt;&gt;"Opcional",B132&lt;&gt;"Cultura",B132&lt;&gt;"Extraordinario"),C132="",NOT(ISNUMBER(D132))),"REVISAR datos",IF(OR(A132&lt;DATE(YEAR(Revision!E4),MONTH(Revision!E4),1),A132&gt;=EDATE(DATE(YEAR(Revision!E4),MONTH(Revision!E4),1),1)),"Fuera de mes","Correcto")))</f>
        <v/>
      </c>
      <c r="G132" s="33"/>
      <c r="H132" s="1" t="n">
        <f aca="false">IF(COUNTA(A132:E132,G132)&gt;0,ROW(),0)</f>
        <v>0</v>
      </c>
    </row>
    <row r="133" customFormat="false" ht="30" hidden="false" customHeight="true" outlineLevel="0" collapsed="false">
      <c r="A133" s="31"/>
      <c r="B133" s="32"/>
      <c r="C133" s="32"/>
      <c r="D133" s="30"/>
      <c r="E133" s="32"/>
      <c r="F133" s="10" t="str">
        <f aca="false">IF(COUNTA(A133:E133)=0,"",IF(OR(NOT(ISNUMBER(A133)),AND(B133&lt;&gt;"Necesidades",B133&lt;&gt;"Opcional",B133&lt;&gt;"Cultura",B133&lt;&gt;"Extraordinario"),C133="",NOT(ISNUMBER(D133))),"REVISAR datos",IF(OR(A133&lt;DATE(YEAR(Revision!E4),MONTH(Revision!E4),1),A133&gt;=EDATE(DATE(YEAR(Revision!E4),MONTH(Revision!E4),1),1)),"Fuera de mes","Correcto")))</f>
        <v/>
      </c>
      <c r="G133" s="33"/>
      <c r="H133" s="1" t="n">
        <f aca="false">IF(COUNTA(A133:E133,G133)&gt;0,ROW(),0)</f>
        <v>0</v>
      </c>
    </row>
    <row r="134" customFormat="false" ht="30" hidden="false" customHeight="true" outlineLevel="0" collapsed="false">
      <c r="A134" s="31"/>
      <c r="B134" s="32"/>
      <c r="C134" s="32"/>
      <c r="D134" s="30"/>
      <c r="E134" s="32"/>
      <c r="F134" s="10" t="str">
        <f aca="false">IF(COUNTA(A134:E134)=0,"",IF(OR(NOT(ISNUMBER(A134)),AND(B134&lt;&gt;"Necesidades",B134&lt;&gt;"Opcional",B134&lt;&gt;"Cultura",B134&lt;&gt;"Extraordinario"),C134="",NOT(ISNUMBER(D134))),"REVISAR datos",IF(OR(A134&lt;DATE(YEAR(Revision!E4),MONTH(Revision!E4),1),A134&gt;=EDATE(DATE(YEAR(Revision!E4),MONTH(Revision!E4),1),1)),"Fuera de mes","Correcto")))</f>
        <v/>
      </c>
      <c r="G134" s="33"/>
      <c r="H134" s="1" t="n">
        <f aca="false">IF(COUNTA(A134:E134,G134)&gt;0,ROW(),0)</f>
        <v>0</v>
      </c>
    </row>
    <row r="135" customFormat="false" ht="30" hidden="false" customHeight="true" outlineLevel="0" collapsed="false">
      <c r="A135" s="31"/>
      <c r="B135" s="32"/>
      <c r="C135" s="32"/>
      <c r="D135" s="30"/>
      <c r="E135" s="32"/>
      <c r="F135" s="10" t="str">
        <f aca="false">IF(COUNTA(A135:E135)=0,"",IF(OR(NOT(ISNUMBER(A135)),AND(B135&lt;&gt;"Necesidades",B135&lt;&gt;"Opcional",B135&lt;&gt;"Cultura",B135&lt;&gt;"Extraordinario"),C135="",NOT(ISNUMBER(D135))),"REVISAR datos",IF(OR(A135&lt;DATE(YEAR(Revision!E4),MONTH(Revision!E4),1),A135&gt;=EDATE(DATE(YEAR(Revision!E4),MONTH(Revision!E4),1),1)),"Fuera de mes","Correcto")))</f>
        <v/>
      </c>
      <c r="G135" s="33"/>
      <c r="H135" s="1" t="n">
        <f aca="false">IF(COUNTA(A135:E135,G135)&gt;0,ROW(),0)</f>
        <v>0</v>
      </c>
    </row>
    <row r="136" customFormat="false" ht="30" hidden="false" customHeight="true" outlineLevel="0" collapsed="false">
      <c r="A136" s="31"/>
      <c r="B136" s="32"/>
      <c r="C136" s="32"/>
      <c r="D136" s="30"/>
      <c r="E136" s="32"/>
      <c r="F136" s="10" t="str">
        <f aca="false">IF(COUNTA(A136:E136)=0,"",IF(OR(NOT(ISNUMBER(A136)),AND(B136&lt;&gt;"Necesidades",B136&lt;&gt;"Opcional",B136&lt;&gt;"Cultura",B136&lt;&gt;"Extraordinario"),C136="",NOT(ISNUMBER(D136))),"REVISAR datos",IF(OR(A136&lt;DATE(YEAR(Revision!E4),MONTH(Revision!E4),1),A136&gt;=EDATE(DATE(YEAR(Revision!E4),MONTH(Revision!E4),1),1)),"Fuera de mes","Correcto")))</f>
        <v/>
      </c>
      <c r="G136" s="33"/>
      <c r="H136" s="1" t="n">
        <f aca="false">IF(COUNTA(A136:E136,G136)&gt;0,ROW(),0)</f>
        <v>0</v>
      </c>
    </row>
    <row r="137" customFormat="false" ht="30" hidden="false" customHeight="true" outlineLevel="0" collapsed="false">
      <c r="A137" s="31"/>
      <c r="B137" s="32"/>
      <c r="C137" s="32"/>
      <c r="D137" s="30"/>
      <c r="E137" s="32"/>
      <c r="F137" s="10" t="str">
        <f aca="false">IF(COUNTA(A137:E137)=0,"",IF(OR(NOT(ISNUMBER(A137)),AND(B137&lt;&gt;"Necesidades",B137&lt;&gt;"Opcional",B137&lt;&gt;"Cultura",B137&lt;&gt;"Extraordinario"),C137="",NOT(ISNUMBER(D137))),"REVISAR datos",IF(OR(A137&lt;DATE(YEAR(Revision!E4),MONTH(Revision!E4),1),A137&gt;=EDATE(DATE(YEAR(Revision!E4),MONTH(Revision!E4),1),1)),"Fuera de mes","Correcto")))</f>
        <v/>
      </c>
      <c r="G137" s="33"/>
      <c r="H137" s="1" t="n">
        <f aca="false">IF(COUNTA(A137:E137,G137)&gt;0,ROW(),0)</f>
        <v>0</v>
      </c>
    </row>
    <row r="138" customFormat="false" ht="30" hidden="false" customHeight="true" outlineLevel="0" collapsed="false">
      <c r="A138" s="31"/>
      <c r="B138" s="32"/>
      <c r="C138" s="32"/>
      <c r="D138" s="30"/>
      <c r="E138" s="32"/>
      <c r="F138" s="10" t="str">
        <f aca="false">IF(COUNTA(A138:E138)=0,"",IF(OR(NOT(ISNUMBER(A138)),AND(B138&lt;&gt;"Necesidades",B138&lt;&gt;"Opcional",B138&lt;&gt;"Cultura",B138&lt;&gt;"Extraordinario"),C138="",NOT(ISNUMBER(D138))),"REVISAR datos",IF(OR(A138&lt;DATE(YEAR(Revision!E4),MONTH(Revision!E4),1),A138&gt;=EDATE(DATE(YEAR(Revision!E4),MONTH(Revision!E4),1),1)),"Fuera de mes","Correcto")))</f>
        <v/>
      </c>
      <c r="G138" s="33"/>
      <c r="H138" s="1" t="n">
        <f aca="false">IF(COUNTA(A138:E138,G138)&gt;0,ROW(),0)</f>
        <v>0</v>
      </c>
    </row>
    <row r="139" customFormat="false" ht="30" hidden="false" customHeight="true" outlineLevel="0" collapsed="false">
      <c r="A139" s="31"/>
      <c r="B139" s="32"/>
      <c r="C139" s="32"/>
      <c r="D139" s="30"/>
      <c r="E139" s="32"/>
      <c r="F139" s="10" t="str">
        <f aca="false">IF(COUNTA(A139:E139)=0,"",IF(OR(NOT(ISNUMBER(A139)),AND(B139&lt;&gt;"Necesidades",B139&lt;&gt;"Opcional",B139&lt;&gt;"Cultura",B139&lt;&gt;"Extraordinario"),C139="",NOT(ISNUMBER(D139))),"REVISAR datos",IF(OR(A139&lt;DATE(YEAR(Revision!E4),MONTH(Revision!E4),1),A139&gt;=EDATE(DATE(YEAR(Revision!E4),MONTH(Revision!E4),1),1)),"Fuera de mes","Correcto")))</f>
        <v/>
      </c>
      <c r="G139" s="33"/>
      <c r="H139" s="1" t="n">
        <f aca="false">IF(COUNTA(A139:E139,G139)&gt;0,ROW(),0)</f>
        <v>0</v>
      </c>
    </row>
    <row r="140" customFormat="false" ht="30" hidden="false" customHeight="true" outlineLevel="0" collapsed="false">
      <c r="A140" s="31"/>
      <c r="B140" s="32"/>
      <c r="C140" s="32"/>
      <c r="D140" s="30"/>
      <c r="E140" s="32"/>
      <c r="F140" s="10" t="str">
        <f aca="false">IF(COUNTA(A140:E140)=0,"",IF(OR(NOT(ISNUMBER(A140)),AND(B140&lt;&gt;"Necesidades",B140&lt;&gt;"Opcional",B140&lt;&gt;"Cultura",B140&lt;&gt;"Extraordinario"),C140="",NOT(ISNUMBER(D140))),"REVISAR datos",IF(OR(A140&lt;DATE(YEAR(Revision!E4),MONTH(Revision!E4),1),A140&gt;=EDATE(DATE(YEAR(Revision!E4),MONTH(Revision!E4),1),1)),"Fuera de mes","Correcto")))</f>
        <v/>
      </c>
      <c r="G140" s="33"/>
      <c r="H140" s="1" t="n">
        <f aca="false">IF(COUNTA(A140:E140,G140)&gt;0,ROW(),0)</f>
        <v>0</v>
      </c>
    </row>
    <row r="141" customFormat="false" ht="30" hidden="false" customHeight="true" outlineLevel="0" collapsed="false">
      <c r="A141" s="31"/>
      <c r="B141" s="32"/>
      <c r="C141" s="32"/>
      <c r="D141" s="30"/>
      <c r="E141" s="32"/>
      <c r="F141" s="10" t="str">
        <f aca="false">IF(COUNTA(A141:E141)=0,"",IF(OR(NOT(ISNUMBER(A141)),AND(B141&lt;&gt;"Necesidades",B141&lt;&gt;"Opcional",B141&lt;&gt;"Cultura",B141&lt;&gt;"Extraordinario"),C141="",NOT(ISNUMBER(D141))),"REVISAR datos",IF(OR(A141&lt;DATE(YEAR(Revision!E4),MONTH(Revision!E4),1),A141&gt;=EDATE(DATE(YEAR(Revision!E4),MONTH(Revision!E4),1),1)),"Fuera de mes","Correcto")))</f>
        <v/>
      </c>
      <c r="G141" s="33"/>
      <c r="H141" s="1" t="n">
        <f aca="false">IF(COUNTA(A141:E141,G141)&gt;0,ROW(),0)</f>
        <v>0</v>
      </c>
    </row>
    <row r="142" customFormat="false" ht="30" hidden="false" customHeight="true" outlineLevel="0" collapsed="false">
      <c r="A142" s="31"/>
      <c r="B142" s="32"/>
      <c r="C142" s="32"/>
      <c r="D142" s="30"/>
      <c r="E142" s="32"/>
      <c r="F142" s="10" t="str">
        <f aca="false">IF(COUNTA(A142:E142)=0,"",IF(OR(NOT(ISNUMBER(A142)),AND(B142&lt;&gt;"Necesidades",B142&lt;&gt;"Opcional",B142&lt;&gt;"Cultura",B142&lt;&gt;"Extraordinario"),C142="",NOT(ISNUMBER(D142))),"REVISAR datos",IF(OR(A142&lt;DATE(YEAR(Revision!E4),MONTH(Revision!E4),1),A142&gt;=EDATE(DATE(YEAR(Revision!E4),MONTH(Revision!E4),1),1)),"Fuera de mes","Correcto")))</f>
        <v/>
      </c>
      <c r="G142" s="33"/>
      <c r="H142" s="1" t="n">
        <f aca="false">IF(COUNTA(A142:E142,G142)&gt;0,ROW(),0)</f>
        <v>0</v>
      </c>
    </row>
    <row r="143" customFormat="false" ht="30" hidden="false" customHeight="true" outlineLevel="0" collapsed="false">
      <c r="A143" s="31"/>
      <c r="B143" s="32"/>
      <c r="C143" s="32"/>
      <c r="D143" s="30"/>
      <c r="E143" s="32"/>
      <c r="F143" s="10" t="str">
        <f aca="false">IF(COUNTA(A143:E143)=0,"",IF(OR(NOT(ISNUMBER(A143)),AND(B143&lt;&gt;"Necesidades",B143&lt;&gt;"Opcional",B143&lt;&gt;"Cultura",B143&lt;&gt;"Extraordinario"),C143="",NOT(ISNUMBER(D143))),"REVISAR datos",IF(OR(A143&lt;DATE(YEAR(Revision!E4),MONTH(Revision!E4),1),A143&gt;=EDATE(DATE(YEAR(Revision!E4),MONTH(Revision!E4),1),1)),"Fuera de mes","Correcto")))</f>
        <v/>
      </c>
      <c r="G143" s="33"/>
      <c r="H143" s="1" t="n">
        <f aca="false">IF(COUNTA(A143:E143,G143)&gt;0,ROW(),0)</f>
        <v>0</v>
      </c>
    </row>
    <row r="144" customFormat="false" ht="30" hidden="false" customHeight="true" outlineLevel="0" collapsed="false">
      <c r="A144" s="31"/>
      <c r="B144" s="32"/>
      <c r="C144" s="32"/>
      <c r="D144" s="30"/>
      <c r="E144" s="32"/>
      <c r="F144" s="10" t="str">
        <f aca="false">IF(COUNTA(A144:E144)=0,"",IF(OR(NOT(ISNUMBER(A144)),AND(B144&lt;&gt;"Necesidades",B144&lt;&gt;"Opcional",B144&lt;&gt;"Cultura",B144&lt;&gt;"Extraordinario"),C144="",NOT(ISNUMBER(D144))),"REVISAR datos",IF(OR(A144&lt;DATE(YEAR(Revision!E4),MONTH(Revision!E4),1),A144&gt;=EDATE(DATE(YEAR(Revision!E4),MONTH(Revision!E4),1),1)),"Fuera de mes","Correcto")))</f>
        <v/>
      </c>
      <c r="G144" s="33"/>
      <c r="H144" s="1" t="n">
        <f aca="false">IF(COUNTA(A144:E144,G144)&gt;0,ROW(),0)</f>
        <v>0</v>
      </c>
    </row>
    <row r="145" customFormat="false" ht="30" hidden="false" customHeight="true" outlineLevel="0" collapsed="false">
      <c r="A145" s="31"/>
      <c r="B145" s="32"/>
      <c r="C145" s="32"/>
      <c r="D145" s="30"/>
      <c r="E145" s="32"/>
      <c r="F145" s="10" t="str">
        <f aca="false">IF(COUNTA(A145:E145)=0,"",IF(OR(NOT(ISNUMBER(A145)),AND(B145&lt;&gt;"Necesidades",B145&lt;&gt;"Opcional",B145&lt;&gt;"Cultura",B145&lt;&gt;"Extraordinario"),C145="",NOT(ISNUMBER(D145))),"REVISAR datos",IF(OR(A145&lt;DATE(YEAR(Revision!E4),MONTH(Revision!E4),1),A145&gt;=EDATE(DATE(YEAR(Revision!E4),MONTH(Revision!E4),1),1)),"Fuera de mes","Correcto")))</f>
        <v/>
      </c>
      <c r="G145" s="33"/>
      <c r="H145" s="1" t="n">
        <f aca="false">IF(COUNTA(A145:E145,G145)&gt;0,ROW(),0)</f>
        <v>0</v>
      </c>
    </row>
    <row r="146" customFormat="false" ht="30" hidden="false" customHeight="true" outlineLevel="0" collapsed="false">
      <c r="A146" s="31"/>
      <c r="B146" s="32"/>
      <c r="C146" s="32"/>
      <c r="D146" s="30"/>
      <c r="E146" s="32"/>
      <c r="F146" s="10" t="str">
        <f aca="false">IF(COUNTA(A146:E146)=0,"",IF(OR(NOT(ISNUMBER(A146)),AND(B146&lt;&gt;"Necesidades",B146&lt;&gt;"Opcional",B146&lt;&gt;"Cultura",B146&lt;&gt;"Extraordinario"),C146="",NOT(ISNUMBER(D146))),"REVISAR datos",IF(OR(A146&lt;DATE(YEAR(Revision!E4),MONTH(Revision!E4),1),A146&gt;=EDATE(DATE(YEAR(Revision!E4),MONTH(Revision!E4),1),1)),"Fuera de mes","Correcto")))</f>
        <v/>
      </c>
      <c r="G146" s="33"/>
      <c r="H146" s="1" t="n">
        <f aca="false">IF(COUNTA(A146:E146,G146)&gt;0,ROW(),0)</f>
        <v>0</v>
      </c>
    </row>
    <row r="147" customFormat="false" ht="30" hidden="false" customHeight="true" outlineLevel="0" collapsed="false">
      <c r="A147" s="31"/>
      <c r="B147" s="32"/>
      <c r="C147" s="32"/>
      <c r="D147" s="30"/>
      <c r="E147" s="32"/>
      <c r="F147" s="10" t="str">
        <f aca="false">IF(COUNTA(A147:E147)=0,"",IF(OR(NOT(ISNUMBER(A147)),AND(B147&lt;&gt;"Necesidades",B147&lt;&gt;"Opcional",B147&lt;&gt;"Cultura",B147&lt;&gt;"Extraordinario"),C147="",NOT(ISNUMBER(D147))),"REVISAR datos",IF(OR(A147&lt;DATE(YEAR(Revision!E4),MONTH(Revision!E4),1),A147&gt;=EDATE(DATE(YEAR(Revision!E4),MONTH(Revision!E4),1),1)),"Fuera de mes","Correcto")))</f>
        <v/>
      </c>
      <c r="G147" s="33"/>
      <c r="H147" s="1" t="n">
        <f aca="false">IF(COUNTA(A147:E147,G147)&gt;0,ROW(),0)</f>
        <v>0</v>
      </c>
    </row>
    <row r="148" customFormat="false" ht="30" hidden="false" customHeight="true" outlineLevel="0" collapsed="false">
      <c r="A148" s="31"/>
      <c r="B148" s="32"/>
      <c r="C148" s="32"/>
      <c r="D148" s="30"/>
      <c r="E148" s="32"/>
      <c r="F148" s="10" t="str">
        <f aca="false">IF(COUNTA(A148:E148)=0,"",IF(OR(NOT(ISNUMBER(A148)),AND(B148&lt;&gt;"Necesidades",B148&lt;&gt;"Opcional",B148&lt;&gt;"Cultura",B148&lt;&gt;"Extraordinario"),C148="",NOT(ISNUMBER(D148))),"REVISAR datos",IF(OR(A148&lt;DATE(YEAR(Revision!E4),MONTH(Revision!E4),1),A148&gt;=EDATE(DATE(YEAR(Revision!E4),MONTH(Revision!E4),1),1)),"Fuera de mes","Correcto")))</f>
        <v/>
      </c>
      <c r="G148" s="33"/>
      <c r="H148" s="1" t="n">
        <f aca="false">IF(COUNTA(A148:E148,G148)&gt;0,ROW(),0)</f>
        <v>0</v>
      </c>
    </row>
    <row r="149" customFormat="false" ht="30" hidden="false" customHeight="true" outlineLevel="0" collapsed="false">
      <c r="A149" s="31"/>
      <c r="B149" s="32"/>
      <c r="C149" s="32"/>
      <c r="D149" s="30"/>
      <c r="E149" s="32"/>
      <c r="F149" s="10" t="str">
        <f aca="false">IF(COUNTA(A149:E149)=0,"",IF(OR(NOT(ISNUMBER(A149)),AND(B149&lt;&gt;"Necesidades",B149&lt;&gt;"Opcional",B149&lt;&gt;"Cultura",B149&lt;&gt;"Extraordinario"),C149="",NOT(ISNUMBER(D149))),"REVISAR datos",IF(OR(A149&lt;DATE(YEAR(Revision!E4),MONTH(Revision!E4),1),A149&gt;=EDATE(DATE(YEAR(Revision!E4),MONTH(Revision!E4),1),1)),"Fuera de mes","Correcto")))</f>
        <v/>
      </c>
      <c r="G149" s="33"/>
      <c r="H149" s="1" t="n">
        <f aca="false">IF(COUNTA(A149:E149,G149)&gt;0,ROW(),0)</f>
        <v>0</v>
      </c>
    </row>
    <row r="150" customFormat="false" ht="30" hidden="false" customHeight="true" outlineLevel="0" collapsed="false">
      <c r="A150" s="31"/>
      <c r="B150" s="32"/>
      <c r="C150" s="32"/>
      <c r="D150" s="30"/>
      <c r="E150" s="32"/>
      <c r="F150" s="10" t="str">
        <f aca="false">IF(COUNTA(A150:E150)=0,"",IF(OR(NOT(ISNUMBER(A150)),AND(B150&lt;&gt;"Necesidades",B150&lt;&gt;"Opcional",B150&lt;&gt;"Cultura",B150&lt;&gt;"Extraordinario"),C150="",NOT(ISNUMBER(D150))),"REVISAR datos",IF(OR(A150&lt;DATE(YEAR(Revision!E4),MONTH(Revision!E4),1),A150&gt;=EDATE(DATE(YEAR(Revision!E4),MONTH(Revision!E4),1),1)),"Fuera de mes","Correcto")))</f>
        <v/>
      </c>
      <c r="G150" s="33"/>
      <c r="H150" s="1" t="n">
        <f aca="false">IF(COUNTA(A150:E150,G150)&gt;0,ROW(),0)</f>
        <v>0</v>
      </c>
    </row>
    <row r="151" customFormat="false" ht="30" hidden="false" customHeight="true" outlineLevel="0" collapsed="false">
      <c r="A151" s="31"/>
      <c r="B151" s="32"/>
      <c r="C151" s="32"/>
      <c r="D151" s="30"/>
      <c r="E151" s="32"/>
      <c r="F151" s="10" t="str">
        <f aca="false">IF(COUNTA(A151:E151)=0,"",IF(OR(NOT(ISNUMBER(A151)),AND(B151&lt;&gt;"Necesidades",B151&lt;&gt;"Opcional",B151&lt;&gt;"Cultura",B151&lt;&gt;"Extraordinario"),C151="",NOT(ISNUMBER(D151))),"REVISAR datos",IF(OR(A151&lt;DATE(YEAR(Revision!E4),MONTH(Revision!E4),1),A151&gt;=EDATE(DATE(YEAR(Revision!E4),MONTH(Revision!E4),1),1)),"Fuera de mes","Correcto")))</f>
        <v/>
      </c>
      <c r="G151" s="33"/>
      <c r="H151" s="1" t="n">
        <f aca="false">IF(COUNTA(A151:E151,G151)&gt;0,ROW(),0)</f>
        <v>0</v>
      </c>
    </row>
    <row r="152" customFormat="false" ht="30" hidden="false" customHeight="true" outlineLevel="0" collapsed="false">
      <c r="A152" s="31"/>
      <c r="B152" s="32"/>
      <c r="C152" s="32"/>
      <c r="D152" s="30"/>
      <c r="E152" s="32"/>
      <c r="F152" s="10" t="str">
        <f aca="false">IF(COUNTA(A152:E152)=0,"",IF(OR(NOT(ISNUMBER(A152)),AND(B152&lt;&gt;"Necesidades",B152&lt;&gt;"Opcional",B152&lt;&gt;"Cultura",B152&lt;&gt;"Extraordinario"),C152="",NOT(ISNUMBER(D152))),"REVISAR datos",IF(OR(A152&lt;DATE(YEAR(Revision!E4),MONTH(Revision!E4),1),A152&gt;=EDATE(DATE(YEAR(Revision!E4),MONTH(Revision!E4),1),1)),"Fuera de mes","Correcto")))</f>
        <v/>
      </c>
      <c r="G152" s="33"/>
      <c r="H152" s="1" t="n">
        <f aca="false">IF(COUNTA(A152:E152,G152)&gt;0,ROW(),0)</f>
        <v>0</v>
      </c>
    </row>
    <row r="153" customFormat="false" ht="30" hidden="false" customHeight="true" outlineLevel="0" collapsed="false">
      <c r="A153" s="31"/>
      <c r="B153" s="32"/>
      <c r="C153" s="32"/>
      <c r="D153" s="30"/>
      <c r="E153" s="32"/>
      <c r="F153" s="10" t="str">
        <f aca="false">IF(COUNTA(A153:E153)=0,"",IF(OR(NOT(ISNUMBER(A153)),AND(B153&lt;&gt;"Necesidades",B153&lt;&gt;"Opcional",B153&lt;&gt;"Cultura",B153&lt;&gt;"Extraordinario"),C153="",NOT(ISNUMBER(D153))),"REVISAR datos",IF(OR(A153&lt;DATE(YEAR(Revision!E4),MONTH(Revision!E4),1),A153&gt;=EDATE(DATE(YEAR(Revision!E4),MONTH(Revision!E4),1),1)),"Fuera de mes","Correcto")))</f>
        <v/>
      </c>
      <c r="G153" s="33"/>
      <c r="H153" s="1" t="n">
        <f aca="false">IF(COUNTA(A153:E153,G153)&gt;0,ROW(),0)</f>
        <v>0</v>
      </c>
    </row>
    <row r="154" customFormat="false" ht="30" hidden="false" customHeight="true" outlineLevel="0" collapsed="false">
      <c r="A154" s="31"/>
      <c r="B154" s="32"/>
      <c r="C154" s="32"/>
      <c r="D154" s="30"/>
      <c r="E154" s="32"/>
      <c r="F154" s="10" t="str">
        <f aca="false">IF(COUNTA(A154:E154)=0,"",IF(OR(NOT(ISNUMBER(A154)),AND(B154&lt;&gt;"Necesidades",B154&lt;&gt;"Opcional",B154&lt;&gt;"Cultura",B154&lt;&gt;"Extraordinario"),C154="",NOT(ISNUMBER(D154))),"REVISAR datos",IF(OR(A154&lt;DATE(YEAR(Revision!E4),MONTH(Revision!E4),1),A154&gt;=EDATE(DATE(YEAR(Revision!E4),MONTH(Revision!E4),1),1)),"Fuera de mes","Correcto")))</f>
        <v/>
      </c>
      <c r="G154" s="33"/>
      <c r="H154" s="1" t="n">
        <f aca="false">IF(COUNTA(A154:E154,G154)&gt;0,ROW(),0)</f>
        <v>0</v>
      </c>
    </row>
    <row r="155" customFormat="false" ht="30" hidden="false" customHeight="true" outlineLevel="0" collapsed="false">
      <c r="A155" s="31"/>
      <c r="B155" s="32"/>
      <c r="C155" s="32"/>
      <c r="D155" s="30"/>
      <c r="E155" s="32"/>
      <c r="F155" s="10" t="str">
        <f aca="false">IF(COUNTA(A155:E155)=0,"",IF(OR(NOT(ISNUMBER(A155)),AND(B155&lt;&gt;"Necesidades",B155&lt;&gt;"Opcional",B155&lt;&gt;"Cultura",B155&lt;&gt;"Extraordinario"),C155="",NOT(ISNUMBER(D155))),"REVISAR datos",IF(OR(A155&lt;DATE(YEAR(Revision!E4),MONTH(Revision!E4),1),A155&gt;=EDATE(DATE(YEAR(Revision!E4),MONTH(Revision!E4),1),1)),"Fuera de mes","Correcto")))</f>
        <v/>
      </c>
      <c r="G155" s="33"/>
      <c r="H155" s="1" t="n">
        <f aca="false">IF(COUNTA(A155:E155,G155)&gt;0,ROW(),0)</f>
        <v>0</v>
      </c>
    </row>
    <row r="156" customFormat="false" ht="30" hidden="false" customHeight="true" outlineLevel="0" collapsed="false">
      <c r="A156" s="31"/>
      <c r="B156" s="32"/>
      <c r="C156" s="32"/>
      <c r="D156" s="30"/>
      <c r="E156" s="32"/>
      <c r="F156" s="10" t="str">
        <f aca="false">IF(COUNTA(A156:E156)=0,"",IF(OR(NOT(ISNUMBER(A156)),AND(B156&lt;&gt;"Necesidades",B156&lt;&gt;"Opcional",B156&lt;&gt;"Cultura",B156&lt;&gt;"Extraordinario"),C156="",NOT(ISNUMBER(D156))),"REVISAR datos",IF(OR(A156&lt;DATE(YEAR(Revision!E4),MONTH(Revision!E4),1),A156&gt;=EDATE(DATE(YEAR(Revision!E4),MONTH(Revision!E4),1),1)),"Fuera de mes","Correcto")))</f>
        <v/>
      </c>
      <c r="G156" s="33"/>
      <c r="H156" s="1" t="n">
        <f aca="false">IF(COUNTA(A156:E156,G156)&gt;0,ROW(),0)</f>
        <v>0</v>
      </c>
    </row>
    <row r="157" customFormat="false" ht="30" hidden="false" customHeight="true" outlineLevel="0" collapsed="false">
      <c r="A157" s="31"/>
      <c r="B157" s="32"/>
      <c r="C157" s="32"/>
      <c r="D157" s="30"/>
      <c r="E157" s="32"/>
      <c r="F157" s="10" t="str">
        <f aca="false">IF(COUNTA(A157:E157)=0,"",IF(OR(NOT(ISNUMBER(A157)),AND(B157&lt;&gt;"Necesidades",B157&lt;&gt;"Opcional",B157&lt;&gt;"Cultura",B157&lt;&gt;"Extraordinario"),C157="",NOT(ISNUMBER(D157))),"REVISAR datos",IF(OR(A157&lt;DATE(YEAR(Revision!E4),MONTH(Revision!E4),1),A157&gt;=EDATE(DATE(YEAR(Revision!E4),MONTH(Revision!E4),1),1)),"Fuera de mes","Correcto")))</f>
        <v/>
      </c>
      <c r="G157" s="33"/>
      <c r="H157" s="1" t="n">
        <f aca="false">IF(COUNTA(A157:E157,G157)&gt;0,ROW(),0)</f>
        <v>0</v>
      </c>
    </row>
    <row r="158" customFormat="false" ht="30" hidden="false" customHeight="true" outlineLevel="0" collapsed="false">
      <c r="A158" s="31"/>
      <c r="B158" s="32"/>
      <c r="C158" s="32"/>
      <c r="D158" s="30"/>
      <c r="E158" s="32"/>
      <c r="F158" s="10" t="str">
        <f aca="false">IF(COUNTA(A158:E158)=0,"",IF(OR(NOT(ISNUMBER(A158)),AND(B158&lt;&gt;"Necesidades",B158&lt;&gt;"Opcional",B158&lt;&gt;"Cultura",B158&lt;&gt;"Extraordinario"),C158="",NOT(ISNUMBER(D158))),"REVISAR datos",IF(OR(A158&lt;DATE(YEAR(Revision!E4),MONTH(Revision!E4),1),A158&gt;=EDATE(DATE(YEAR(Revision!E4),MONTH(Revision!E4),1),1)),"Fuera de mes","Correcto")))</f>
        <v/>
      </c>
      <c r="G158" s="33"/>
      <c r="H158" s="1" t="n">
        <f aca="false">IF(COUNTA(A158:E158,G158)&gt;0,ROW(),0)</f>
        <v>0</v>
      </c>
    </row>
    <row r="159" customFormat="false" ht="30" hidden="false" customHeight="true" outlineLevel="0" collapsed="false">
      <c r="A159" s="31"/>
      <c r="B159" s="32"/>
      <c r="C159" s="32"/>
      <c r="D159" s="30"/>
      <c r="E159" s="32"/>
      <c r="F159" s="10" t="str">
        <f aca="false">IF(COUNTA(A159:E159)=0,"",IF(OR(NOT(ISNUMBER(A159)),AND(B159&lt;&gt;"Necesidades",B159&lt;&gt;"Opcional",B159&lt;&gt;"Cultura",B159&lt;&gt;"Extraordinario"),C159="",NOT(ISNUMBER(D159))),"REVISAR datos",IF(OR(A159&lt;DATE(YEAR(Revision!E4),MONTH(Revision!E4),1),A159&gt;=EDATE(DATE(YEAR(Revision!E4),MONTH(Revision!E4),1),1)),"Fuera de mes","Correcto")))</f>
        <v/>
      </c>
      <c r="G159" s="33"/>
      <c r="H159" s="1" t="n">
        <f aca="false">IF(COUNTA(A159:E159,G159)&gt;0,ROW(),0)</f>
        <v>0</v>
      </c>
    </row>
    <row r="160" customFormat="false" ht="30" hidden="false" customHeight="true" outlineLevel="0" collapsed="false">
      <c r="A160" s="31"/>
      <c r="B160" s="32"/>
      <c r="C160" s="32"/>
      <c r="D160" s="30"/>
      <c r="E160" s="32"/>
      <c r="F160" s="10" t="str">
        <f aca="false">IF(COUNTA(A160:E160)=0,"",IF(OR(NOT(ISNUMBER(A160)),AND(B160&lt;&gt;"Necesidades",B160&lt;&gt;"Opcional",B160&lt;&gt;"Cultura",B160&lt;&gt;"Extraordinario"),C160="",NOT(ISNUMBER(D160))),"REVISAR datos",IF(OR(A160&lt;DATE(YEAR(Revision!E4),MONTH(Revision!E4),1),A160&gt;=EDATE(DATE(YEAR(Revision!E4),MONTH(Revision!E4),1),1)),"Fuera de mes","Correcto")))</f>
        <v/>
      </c>
      <c r="G160" s="33"/>
      <c r="H160" s="1" t="n">
        <f aca="false">IF(COUNTA(A160:E160,G160)&gt;0,ROW(),0)</f>
        <v>0</v>
      </c>
    </row>
    <row r="161" customFormat="false" ht="30" hidden="false" customHeight="true" outlineLevel="0" collapsed="false">
      <c r="A161" s="31"/>
      <c r="B161" s="32"/>
      <c r="C161" s="32"/>
      <c r="D161" s="30"/>
      <c r="E161" s="32"/>
      <c r="F161" s="10" t="str">
        <f aca="false">IF(COUNTA(A161:E161)=0,"",IF(OR(NOT(ISNUMBER(A161)),AND(B161&lt;&gt;"Necesidades",B161&lt;&gt;"Opcional",B161&lt;&gt;"Cultura",B161&lt;&gt;"Extraordinario"),C161="",NOT(ISNUMBER(D161))),"REVISAR datos",IF(OR(A161&lt;DATE(YEAR(Revision!E4),MONTH(Revision!E4),1),A161&gt;=EDATE(DATE(YEAR(Revision!E4),MONTH(Revision!E4),1),1)),"Fuera de mes","Correcto")))</f>
        <v/>
      </c>
      <c r="G161" s="33"/>
      <c r="H161" s="1" t="n">
        <f aca="false">IF(COUNTA(A161:E161,G161)&gt;0,ROW(),0)</f>
        <v>0</v>
      </c>
    </row>
    <row r="162" customFormat="false" ht="30" hidden="false" customHeight="true" outlineLevel="0" collapsed="false">
      <c r="A162" s="31"/>
      <c r="B162" s="32"/>
      <c r="C162" s="32"/>
      <c r="D162" s="30"/>
      <c r="E162" s="32"/>
      <c r="F162" s="10" t="str">
        <f aca="false">IF(COUNTA(A162:E162)=0,"",IF(OR(NOT(ISNUMBER(A162)),AND(B162&lt;&gt;"Necesidades",B162&lt;&gt;"Opcional",B162&lt;&gt;"Cultura",B162&lt;&gt;"Extraordinario"),C162="",NOT(ISNUMBER(D162))),"REVISAR datos",IF(OR(A162&lt;DATE(YEAR(Revision!E4),MONTH(Revision!E4),1),A162&gt;=EDATE(DATE(YEAR(Revision!E4),MONTH(Revision!E4),1),1)),"Fuera de mes","Correcto")))</f>
        <v/>
      </c>
      <c r="G162" s="33"/>
      <c r="H162" s="1" t="n">
        <f aca="false">IF(COUNTA(A162:E162,G162)&gt;0,ROW(),0)</f>
        <v>0</v>
      </c>
    </row>
    <row r="163" customFormat="false" ht="30" hidden="false" customHeight="true" outlineLevel="0" collapsed="false">
      <c r="A163" s="31"/>
      <c r="B163" s="32"/>
      <c r="C163" s="32"/>
      <c r="D163" s="30"/>
      <c r="E163" s="32"/>
      <c r="F163" s="10" t="str">
        <f aca="false">IF(COUNTA(A163:E163)=0,"",IF(OR(NOT(ISNUMBER(A163)),AND(B163&lt;&gt;"Necesidades",B163&lt;&gt;"Opcional",B163&lt;&gt;"Cultura",B163&lt;&gt;"Extraordinario"),C163="",NOT(ISNUMBER(D163))),"REVISAR datos",IF(OR(A163&lt;DATE(YEAR(Revision!E4),MONTH(Revision!E4),1),A163&gt;=EDATE(DATE(YEAR(Revision!E4),MONTH(Revision!E4),1),1)),"Fuera de mes","Correcto")))</f>
        <v/>
      </c>
      <c r="G163" s="33"/>
      <c r="H163" s="1" t="n">
        <f aca="false">IF(COUNTA(A163:E163,G163)&gt;0,ROW(),0)</f>
        <v>0</v>
      </c>
    </row>
    <row r="164" customFormat="false" ht="30" hidden="false" customHeight="true" outlineLevel="0" collapsed="false">
      <c r="A164" s="31"/>
      <c r="B164" s="32"/>
      <c r="C164" s="32"/>
      <c r="D164" s="30"/>
      <c r="E164" s="32"/>
      <c r="F164" s="10" t="str">
        <f aca="false">IF(COUNTA(A164:E164)=0,"",IF(OR(NOT(ISNUMBER(A164)),AND(B164&lt;&gt;"Necesidades",B164&lt;&gt;"Opcional",B164&lt;&gt;"Cultura",B164&lt;&gt;"Extraordinario"),C164="",NOT(ISNUMBER(D164))),"REVISAR datos",IF(OR(A164&lt;DATE(YEAR(Revision!E4),MONTH(Revision!E4),1),A164&gt;=EDATE(DATE(YEAR(Revision!E4),MONTH(Revision!E4),1),1)),"Fuera de mes","Correcto")))</f>
        <v/>
      </c>
      <c r="G164" s="33"/>
      <c r="H164" s="1" t="n">
        <f aca="false">IF(COUNTA(A164:E164,G164)&gt;0,ROW(),0)</f>
        <v>0</v>
      </c>
    </row>
    <row r="165" customFormat="false" ht="30" hidden="false" customHeight="true" outlineLevel="0" collapsed="false">
      <c r="A165" s="31"/>
      <c r="B165" s="32"/>
      <c r="C165" s="32"/>
      <c r="D165" s="30"/>
      <c r="E165" s="32"/>
      <c r="F165" s="10" t="str">
        <f aca="false">IF(COUNTA(A165:E165)=0,"",IF(OR(NOT(ISNUMBER(A165)),AND(B165&lt;&gt;"Necesidades",B165&lt;&gt;"Opcional",B165&lt;&gt;"Cultura",B165&lt;&gt;"Extraordinario"),C165="",NOT(ISNUMBER(D165))),"REVISAR datos",IF(OR(A165&lt;DATE(YEAR(Revision!E4),MONTH(Revision!E4),1),A165&gt;=EDATE(DATE(YEAR(Revision!E4),MONTH(Revision!E4),1),1)),"Fuera de mes","Correcto")))</f>
        <v/>
      </c>
      <c r="G165" s="33"/>
      <c r="H165" s="1" t="n">
        <f aca="false">IF(COUNTA(A165:E165,G165)&gt;0,ROW(),0)</f>
        <v>0</v>
      </c>
    </row>
    <row r="166" customFormat="false" ht="30" hidden="false" customHeight="true" outlineLevel="0" collapsed="false">
      <c r="A166" s="31"/>
      <c r="B166" s="32"/>
      <c r="C166" s="32"/>
      <c r="D166" s="30"/>
      <c r="E166" s="32"/>
      <c r="F166" s="10" t="str">
        <f aca="false">IF(COUNTA(A166:E166)=0,"",IF(OR(NOT(ISNUMBER(A166)),AND(B166&lt;&gt;"Necesidades",B166&lt;&gt;"Opcional",B166&lt;&gt;"Cultura",B166&lt;&gt;"Extraordinario"),C166="",NOT(ISNUMBER(D166))),"REVISAR datos",IF(OR(A166&lt;DATE(YEAR(Revision!E4),MONTH(Revision!E4),1),A166&gt;=EDATE(DATE(YEAR(Revision!E4),MONTH(Revision!E4),1),1)),"Fuera de mes","Correcto")))</f>
        <v/>
      </c>
      <c r="G166" s="33"/>
      <c r="H166" s="1" t="n">
        <f aca="false">IF(COUNTA(A166:E166,G166)&gt;0,ROW(),0)</f>
        <v>0</v>
      </c>
    </row>
    <row r="167" customFormat="false" ht="30" hidden="false" customHeight="true" outlineLevel="0" collapsed="false">
      <c r="A167" s="31"/>
      <c r="B167" s="32"/>
      <c r="C167" s="32"/>
      <c r="D167" s="30"/>
      <c r="E167" s="32"/>
      <c r="F167" s="10" t="str">
        <f aca="false">IF(COUNTA(A167:E167)=0,"",IF(OR(NOT(ISNUMBER(A167)),AND(B167&lt;&gt;"Necesidades",B167&lt;&gt;"Opcional",B167&lt;&gt;"Cultura",B167&lt;&gt;"Extraordinario"),C167="",NOT(ISNUMBER(D167))),"REVISAR datos",IF(OR(A167&lt;DATE(YEAR(Revision!E4),MONTH(Revision!E4),1),A167&gt;=EDATE(DATE(YEAR(Revision!E4),MONTH(Revision!E4),1),1)),"Fuera de mes","Correcto")))</f>
        <v/>
      </c>
      <c r="G167" s="33"/>
      <c r="H167" s="1" t="n">
        <f aca="false">IF(COUNTA(A167:E167,G167)&gt;0,ROW(),0)</f>
        <v>0</v>
      </c>
    </row>
    <row r="168" customFormat="false" ht="30" hidden="false" customHeight="true" outlineLevel="0" collapsed="false">
      <c r="A168" s="31"/>
      <c r="B168" s="32"/>
      <c r="C168" s="32"/>
      <c r="D168" s="30"/>
      <c r="E168" s="32"/>
      <c r="F168" s="10" t="str">
        <f aca="false">IF(COUNTA(A168:E168)=0,"",IF(OR(NOT(ISNUMBER(A168)),AND(B168&lt;&gt;"Necesidades",B168&lt;&gt;"Opcional",B168&lt;&gt;"Cultura",B168&lt;&gt;"Extraordinario"),C168="",NOT(ISNUMBER(D168))),"REVISAR datos",IF(OR(A168&lt;DATE(YEAR(Revision!E4),MONTH(Revision!E4),1),A168&gt;=EDATE(DATE(YEAR(Revision!E4),MONTH(Revision!E4),1),1)),"Fuera de mes","Correcto")))</f>
        <v/>
      </c>
      <c r="G168" s="33"/>
      <c r="H168" s="1" t="n">
        <f aca="false">IF(COUNTA(A168:E168,G168)&gt;0,ROW(),0)</f>
        <v>0</v>
      </c>
    </row>
    <row r="169" customFormat="false" ht="30" hidden="false" customHeight="true" outlineLevel="0" collapsed="false">
      <c r="A169" s="31"/>
      <c r="B169" s="32"/>
      <c r="C169" s="32"/>
      <c r="D169" s="30"/>
      <c r="E169" s="32"/>
      <c r="F169" s="10" t="str">
        <f aca="false">IF(COUNTA(A169:E169)=0,"",IF(OR(NOT(ISNUMBER(A169)),AND(B169&lt;&gt;"Necesidades",B169&lt;&gt;"Opcional",B169&lt;&gt;"Cultura",B169&lt;&gt;"Extraordinario"),C169="",NOT(ISNUMBER(D169))),"REVISAR datos",IF(OR(A169&lt;DATE(YEAR(Revision!E4),MONTH(Revision!E4),1),A169&gt;=EDATE(DATE(YEAR(Revision!E4),MONTH(Revision!E4),1),1)),"Fuera de mes","Correcto")))</f>
        <v/>
      </c>
      <c r="G169" s="33"/>
      <c r="H169" s="1" t="n">
        <f aca="false">IF(COUNTA(A169:E169,G169)&gt;0,ROW(),0)</f>
        <v>0</v>
      </c>
    </row>
    <row r="170" customFormat="false" ht="30" hidden="false" customHeight="true" outlineLevel="0" collapsed="false">
      <c r="A170" s="31"/>
      <c r="B170" s="32"/>
      <c r="C170" s="32"/>
      <c r="D170" s="30"/>
      <c r="E170" s="32"/>
      <c r="F170" s="10" t="str">
        <f aca="false">IF(COUNTA(A170:E170)=0,"",IF(OR(NOT(ISNUMBER(A170)),AND(B170&lt;&gt;"Necesidades",B170&lt;&gt;"Opcional",B170&lt;&gt;"Cultura",B170&lt;&gt;"Extraordinario"),C170="",NOT(ISNUMBER(D170))),"REVISAR datos",IF(OR(A170&lt;DATE(YEAR(Revision!E4),MONTH(Revision!E4),1),A170&gt;=EDATE(DATE(YEAR(Revision!E4),MONTH(Revision!E4),1),1)),"Fuera de mes","Correcto")))</f>
        <v/>
      </c>
      <c r="G170" s="33"/>
      <c r="H170" s="1" t="n">
        <f aca="false">IF(COUNTA(A170:E170,G170)&gt;0,ROW(),0)</f>
        <v>0</v>
      </c>
    </row>
    <row r="171" customFormat="false" ht="30" hidden="false" customHeight="true" outlineLevel="0" collapsed="false">
      <c r="A171" s="31"/>
      <c r="B171" s="32"/>
      <c r="C171" s="32"/>
      <c r="D171" s="30"/>
      <c r="E171" s="32"/>
      <c r="F171" s="10" t="str">
        <f aca="false">IF(COUNTA(A171:E171)=0,"",IF(OR(NOT(ISNUMBER(A171)),AND(B171&lt;&gt;"Necesidades",B171&lt;&gt;"Opcional",B171&lt;&gt;"Cultura",B171&lt;&gt;"Extraordinario"),C171="",NOT(ISNUMBER(D171))),"REVISAR datos",IF(OR(A171&lt;DATE(YEAR(Revision!E4),MONTH(Revision!E4),1),A171&gt;=EDATE(DATE(YEAR(Revision!E4),MONTH(Revision!E4),1),1)),"Fuera de mes","Correcto")))</f>
        <v/>
      </c>
      <c r="G171" s="33"/>
      <c r="H171" s="1" t="n">
        <f aca="false">IF(COUNTA(A171:E171,G171)&gt;0,ROW(),0)</f>
        <v>0</v>
      </c>
    </row>
    <row r="172" customFormat="false" ht="30" hidden="false" customHeight="true" outlineLevel="0" collapsed="false">
      <c r="A172" s="31"/>
      <c r="B172" s="32"/>
      <c r="C172" s="32"/>
      <c r="D172" s="30"/>
      <c r="E172" s="32"/>
      <c r="F172" s="10" t="str">
        <f aca="false">IF(COUNTA(A172:E172)=0,"",IF(OR(NOT(ISNUMBER(A172)),AND(B172&lt;&gt;"Necesidades",B172&lt;&gt;"Opcional",B172&lt;&gt;"Cultura",B172&lt;&gt;"Extraordinario"),C172="",NOT(ISNUMBER(D172))),"REVISAR datos",IF(OR(A172&lt;DATE(YEAR(Revision!E4),MONTH(Revision!E4),1),A172&gt;=EDATE(DATE(YEAR(Revision!E4),MONTH(Revision!E4),1),1)),"Fuera de mes","Correcto")))</f>
        <v/>
      </c>
      <c r="G172" s="33"/>
      <c r="H172" s="1" t="n">
        <f aca="false">IF(COUNTA(A172:E172,G172)&gt;0,ROW(),0)</f>
        <v>0</v>
      </c>
    </row>
    <row r="173" customFormat="false" ht="30" hidden="false" customHeight="true" outlineLevel="0" collapsed="false">
      <c r="A173" s="31"/>
      <c r="B173" s="32"/>
      <c r="C173" s="32"/>
      <c r="D173" s="30"/>
      <c r="E173" s="32"/>
      <c r="F173" s="10" t="str">
        <f aca="false">IF(COUNTA(A173:E173)=0,"",IF(OR(NOT(ISNUMBER(A173)),AND(B173&lt;&gt;"Necesidades",B173&lt;&gt;"Opcional",B173&lt;&gt;"Cultura",B173&lt;&gt;"Extraordinario"),C173="",NOT(ISNUMBER(D173))),"REVISAR datos",IF(OR(A173&lt;DATE(YEAR(Revision!E4),MONTH(Revision!E4),1),A173&gt;=EDATE(DATE(YEAR(Revision!E4),MONTH(Revision!E4),1),1)),"Fuera de mes","Correcto")))</f>
        <v/>
      </c>
      <c r="G173" s="33"/>
      <c r="H173" s="1" t="n">
        <f aca="false">IF(COUNTA(A173:E173,G173)&gt;0,ROW(),0)</f>
        <v>0</v>
      </c>
    </row>
    <row r="174" customFormat="false" ht="30" hidden="false" customHeight="true" outlineLevel="0" collapsed="false">
      <c r="A174" s="31"/>
      <c r="B174" s="32"/>
      <c r="C174" s="32"/>
      <c r="D174" s="30"/>
      <c r="E174" s="32"/>
      <c r="F174" s="10" t="str">
        <f aca="false">IF(COUNTA(A174:E174)=0,"",IF(OR(NOT(ISNUMBER(A174)),AND(B174&lt;&gt;"Necesidades",B174&lt;&gt;"Opcional",B174&lt;&gt;"Cultura",B174&lt;&gt;"Extraordinario"),C174="",NOT(ISNUMBER(D174))),"REVISAR datos",IF(OR(A174&lt;DATE(YEAR(Revision!E4),MONTH(Revision!E4),1),A174&gt;=EDATE(DATE(YEAR(Revision!E4),MONTH(Revision!E4),1),1)),"Fuera de mes","Correcto")))</f>
        <v/>
      </c>
      <c r="G174" s="33"/>
      <c r="H174" s="1" t="n">
        <f aca="false">IF(COUNTA(A174:E174,G174)&gt;0,ROW(),0)</f>
        <v>0</v>
      </c>
    </row>
    <row r="175" customFormat="false" ht="30" hidden="false" customHeight="true" outlineLevel="0" collapsed="false">
      <c r="A175" s="31"/>
      <c r="B175" s="32"/>
      <c r="C175" s="32"/>
      <c r="D175" s="30"/>
      <c r="E175" s="32"/>
      <c r="F175" s="10" t="str">
        <f aca="false">IF(COUNTA(A175:E175)=0,"",IF(OR(NOT(ISNUMBER(A175)),AND(B175&lt;&gt;"Necesidades",B175&lt;&gt;"Opcional",B175&lt;&gt;"Cultura",B175&lt;&gt;"Extraordinario"),C175="",NOT(ISNUMBER(D175))),"REVISAR datos",IF(OR(A175&lt;DATE(YEAR(Revision!E4),MONTH(Revision!E4),1),A175&gt;=EDATE(DATE(YEAR(Revision!E4),MONTH(Revision!E4),1),1)),"Fuera de mes","Correcto")))</f>
        <v/>
      </c>
      <c r="G175" s="33"/>
      <c r="H175" s="1" t="n">
        <f aca="false">IF(COUNTA(A175:E175,G175)&gt;0,ROW(),0)</f>
        <v>0</v>
      </c>
    </row>
    <row r="176" customFormat="false" ht="30" hidden="false" customHeight="true" outlineLevel="0" collapsed="false">
      <c r="A176" s="31"/>
      <c r="B176" s="32"/>
      <c r="C176" s="32"/>
      <c r="D176" s="30"/>
      <c r="E176" s="32"/>
      <c r="F176" s="10" t="str">
        <f aca="false">IF(COUNTA(A176:E176)=0,"",IF(OR(NOT(ISNUMBER(A176)),AND(B176&lt;&gt;"Necesidades",B176&lt;&gt;"Opcional",B176&lt;&gt;"Cultura",B176&lt;&gt;"Extraordinario"),C176="",NOT(ISNUMBER(D176))),"REVISAR datos",IF(OR(A176&lt;DATE(YEAR(Revision!E4),MONTH(Revision!E4),1),A176&gt;=EDATE(DATE(YEAR(Revision!E4),MONTH(Revision!E4),1),1)),"Fuera de mes","Correcto")))</f>
        <v/>
      </c>
      <c r="G176" s="33"/>
      <c r="H176" s="1" t="n">
        <f aca="false">IF(COUNTA(A176:E176,G176)&gt;0,ROW(),0)</f>
        <v>0</v>
      </c>
    </row>
    <row r="177" customFormat="false" ht="30" hidden="false" customHeight="true" outlineLevel="0" collapsed="false">
      <c r="A177" s="31"/>
      <c r="B177" s="32"/>
      <c r="C177" s="32"/>
      <c r="D177" s="30"/>
      <c r="E177" s="32"/>
      <c r="F177" s="10" t="str">
        <f aca="false">IF(COUNTA(A177:E177)=0,"",IF(OR(NOT(ISNUMBER(A177)),AND(B177&lt;&gt;"Necesidades",B177&lt;&gt;"Opcional",B177&lt;&gt;"Cultura",B177&lt;&gt;"Extraordinario"),C177="",NOT(ISNUMBER(D177))),"REVISAR datos",IF(OR(A177&lt;DATE(YEAR(Revision!E4),MONTH(Revision!E4),1),A177&gt;=EDATE(DATE(YEAR(Revision!E4),MONTH(Revision!E4),1),1)),"Fuera de mes","Correcto")))</f>
        <v/>
      </c>
      <c r="G177" s="33"/>
      <c r="H177" s="1" t="n">
        <f aca="false">IF(COUNTA(A177:E177,G177)&gt;0,ROW(),0)</f>
        <v>0</v>
      </c>
    </row>
    <row r="178" customFormat="false" ht="30" hidden="false" customHeight="true" outlineLevel="0" collapsed="false">
      <c r="A178" s="31"/>
      <c r="B178" s="32"/>
      <c r="C178" s="32"/>
      <c r="D178" s="30"/>
      <c r="E178" s="32"/>
      <c r="F178" s="10" t="str">
        <f aca="false">IF(COUNTA(A178:E178)=0,"",IF(OR(NOT(ISNUMBER(A178)),AND(B178&lt;&gt;"Necesidades",B178&lt;&gt;"Opcional",B178&lt;&gt;"Cultura",B178&lt;&gt;"Extraordinario"),C178="",NOT(ISNUMBER(D178))),"REVISAR datos",IF(OR(A178&lt;DATE(YEAR(Revision!E4),MONTH(Revision!E4),1),A178&gt;=EDATE(DATE(YEAR(Revision!E4),MONTH(Revision!E4),1),1)),"Fuera de mes","Correcto")))</f>
        <v/>
      </c>
      <c r="G178" s="33"/>
      <c r="H178" s="1" t="n">
        <f aca="false">IF(COUNTA(A178:E178,G178)&gt;0,ROW(),0)</f>
        <v>0</v>
      </c>
    </row>
    <row r="179" customFormat="false" ht="30" hidden="false" customHeight="true" outlineLevel="0" collapsed="false">
      <c r="A179" s="31"/>
      <c r="B179" s="32"/>
      <c r="C179" s="32"/>
      <c r="D179" s="30"/>
      <c r="E179" s="32"/>
      <c r="F179" s="10" t="str">
        <f aca="false">IF(COUNTA(A179:E179)=0,"",IF(OR(NOT(ISNUMBER(A179)),AND(B179&lt;&gt;"Necesidades",B179&lt;&gt;"Opcional",B179&lt;&gt;"Cultura",B179&lt;&gt;"Extraordinario"),C179="",NOT(ISNUMBER(D179))),"REVISAR datos",IF(OR(A179&lt;DATE(YEAR(Revision!E4),MONTH(Revision!E4),1),A179&gt;=EDATE(DATE(YEAR(Revision!E4),MONTH(Revision!E4),1),1)),"Fuera de mes","Correcto")))</f>
        <v/>
      </c>
      <c r="G179" s="33"/>
      <c r="H179" s="1" t="n">
        <f aca="false">IF(COUNTA(A179:E179,G179)&gt;0,ROW(),0)</f>
        <v>0</v>
      </c>
    </row>
    <row r="180" customFormat="false" ht="30" hidden="false" customHeight="true" outlineLevel="0" collapsed="false">
      <c r="A180" s="31"/>
      <c r="B180" s="32"/>
      <c r="C180" s="32"/>
      <c r="D180" s="30"/>
      <c r="E180" s="32"/>
      <c r="F180" s="10" t="str">
        <f aca="false">IF(COUNTA(A180:E180)=0,"",IF(OR(NOT(ISNUMBER(A180)),AND(B180&lt;&gt;"Necesidades",B180&lt;&gt;"Opcional",B180&lt;&gt;"Cultura",B180&lt;&gt;"Extraordinario"),C180="",NOT(ISNUMBER(D180))),"REVISAR datos",IF(OR(A180&lt;DATE(YEAR(Revision!E4),MONTH(Revision!E4),1),A180&gt;=EDATE(DATE(YEAR(Revision!E4),MONTH(Revision!E4),1),1)),"Fuera de mes","Correcto")))</f>
        <v/>
      </c>
      <c r="G180" s="33"/>
      <c r="H180" s="1" t="n">
        <f aca="false">IF(COUNTA(A180:E180,G180)&gt;0,ROW(),0)</f>
        <v>0</v>
      </c>
    </row>
    <row r="181" customFormat="false" ht="30" hidden="false" customHeight="true" outlineLevel="0" collapsed="false">
      <c r="A181" s="31"/>
      <c r="B181" s="32"/>
      <c r="C181" s="32"/>
      <c r="D181" s="30"/>
      <c r="E181" s="32"/>
      <c r="F181" s="10" t="str">
        <f aca="false">IF(COUNTA(A181:E181)=0,"",IF(OR(NOT(ISNUMBER(A181)),AND(B181&lt;&gt;"Necesidades",B181&lt;&gt;"Opcional",B181&lt;&gt;"Cultura",B181&lt;&gt;"Extraordinario"),C181="",NOT(ISNUMBER(D181))),"REVISAR datos",IF(OR(A181&lt;DATE(YEAR(Revision!E4),MONTH(Revision!E4),1),A181&gt;=EDATE(DATE(YEAR(Revision!E4),MONTH(Revision!E4),1),1)),"Fuera de mes","Correcto")))</f>
        <v/>
      </c>
      <c r="G181" s="33"/>
      <c r="H181" s="1" t="n">
        <f aca="false">IF(COUNTA(A181:E181,G181)&gt;0,ROW(),0)</f>
        <v>0</v>
      </c>
    </row>
    <row r="182" customFormat="false" ht="30" hidden="false" customHeight="true" outlineLevel="0" collapsed="false">
      <c r="A182" s="31"/>
      <c r="B182" s="32"/>
      <c r="C182" s="32"/>
      <c r="D182" s="30"/>
      <c r="E182" s="32"/>
      <c r="F182" s="10" t="str">
        <f aca="false">IF(COUNTA(A182:E182)=0,"",IF(OR(NOT(ISNUMBER(A182)),AND(B182&lt;&gt;"Necesidades",B182&lt;&gt;"Opcional",B182&lt;&gt;"Cultura",B182&lt;&gt;"Extraordinario"),C182="",NOT(ISNUMBER(D182))),"REVISAR datos",IF(OR(A182&lt;DATE(YEAR(Revision!E4),MONTH(Revision!E4),1),A182&gt;=EDATE(DATE(YEAR(Revision!E4),MONTH(Revision!E4),1),1)),"Fuera de mes","Correcto")))</f>
        <v/>
      </c>
      <c r="G182" s="33"/>
      <c r="H182" s="1" t="n">
        <f aca="false">IF(COUNTA(A182:E182,G182)&gt;0,ROW(),0)</f>
        <v>0</v>
      </c>
    </row>
    <row r="183" customFormat="false" ht="30" hidden="false" customHeight="true" outlineLevel="0" collapsed="false">
      <c r="A183" s="31"/>
      <c r="B183" s="32"/>
      <c r="C183" s="32"/>
      <c r="D183" s="30"/>
      <c r="E183" s="32"/>
      <c r="F183" s="10" t="str">
        <f aca="false">IF(COUNTA(A183:E183)=0,"",IF(OR(NOT(ISNUMBER(A183)),AND(B183&lt;&gt;"Necesidades",B183&lt;&gt;"Opcional",B183&lt;&gt;"Cultura",B183&lt;&gt;"Extraordinario"),C183="",NOT(ISNUMBER(D183))),"REVISAR datos",IF(OR(A183&lt;DATE(YEAR(Revision!E4),MONTH(Revision!E4),1),A183&gt;=EDATE(DATE(YEAR(Revision!E4),MONTH(Revision!E4),1),1)),"Fuera de mes","Correcto")))</f>
        <v/>
      </c>
      <c r="G183" s="33"/>
      <c r="H183" s="1" t="n">
        <f aca="false">IF(COUNTA(A183:E183,G183)&gt;0,ROW(),0)</f>
        <v>0</v>
      </c>
    </row>
    <row r="184" customFormat="false" ht="30" hidden="false" customHeight="true" outlineLevel="0" collapsed="false">
      <c r="A184" s="31"/>
      <c r="B184" s="32"/>
      <c r="C184" s="32"/>
      <c r="D184" s="30"/>
      <c r="E184" s="32"/>
      <c r="F184" s="10" t="str">
        <f aca="false">IF(COUNTA(A184:E184)=0,"",IF(OR(NOT(ISNUMBER(A184)),AND(B184&lt;&gt;"Necesidades",B184&lt;&gt;"Opcional",B184&lt;&gt;"Cultura",B184&lt;&gt;"Extraordinario"),C184="",NOT(ISNUMBER(D184))),"REVISAR datos",IF(OR(A184&lt;DATE(YEAR(Revision!E4),MONTH(Revision!E4),1),A184&gt;=EDATE(DATE(YEAR(Revision!E4),MONTH(Revision!E4),1),1)),"Fuera de mes","Correcto")))</f>
        <v/>
      </c>
      <c r="G184" s="33"/>
      <c r="H184" s="1" t="n">
        <f aca="false">IF(COUNTA(A184:E184,G184)&gt;0,ROW(),0)</f>
        <v>0</v>
      </c>
    </row>
    <row r="185" customFormat="false" ht="30" hidden="false" customHeight="true" outlineLevel="0" collapsed="false">
      <c r="A185" s="31"/>
      <c r="B185" s="32"/>
      <c r="C185" s="32"/>
      <c r="D185" s="30"/>
      <c r="E185" s="32"/>
      <c r="F185" s="10" t="str">
        <f aca="false">IF(COUNTA(A185:E185)=0,"",IF(OR(NOT(ISNUMBER(A185)),AND(B185&lt;&gt;"Necesidades",B185&lt;&gt;"Opcional",B185&lt;&gt;"Cultura",B185&lt;&gt;"Extraordinario"),C185="",NOT(ISNUMBER(D185))),"REVISAR datos",IF(OR(A185&lt;DATE(YEAR(Revision!E4),MONTH(Revision!E4),1),A185&gt;=EDATE(DATE(YEAR(Revision!E4),MONTH(Revision!E4),1),1)),"Fuera de mes","Correcto")))</f>
        <v/>
      </c>
      <c r="G185" s="33"/>
      <c r="H185" s="1" t="n">
        <f aca="false">IF(COUNTA(A185:E185,G185)&gt;0,ROW(),0)</f>
        <v>0</v>
      </c>
    </row>
    <row r="186" customFormat="false" ht="30" hidden="false" customHeight="true" outlineLevel="0" collapsed="false">
      <c r="A186" s="31"/>
      <c r="B186" s="32"/>
      <c r="C186" s="32"/>
      <c r="D186" s="30"/>
      <c r="E186" s="32"/>
      <c r="F186" s="10" t="str">
        <f aca="false">IF(COUNTA(A186:E186)=0,"",IF(OR(NOT(ISNUMBER(A186)),AND(B186&lt;&gt;"Necesidades",B186&lt;&gt;"Opcional",B186&lt;&gt;"Cultura",B186&lt;&gt;"Extraordinario"),C186="",NOT(ISNUMBER(D186))),"REVISAR datos",IF(OR(A186&lt;DATE(YEAR(Revision!E4),MONTH(Revision!E4),1),A186&gt;=EDATE(DATE(YEAR(Revision!E4),MONTH(Revision!E4),1),1)),"Fuera de mes","Correcto")))</f>
        <v/>
      </c>
      <c r="G186" s="33"/>
      <c r="H186" s="1" t="n">
        <f aca="false">IF(COUNTA(A186:E186,G186)&gt;0,ROW(),0)</f>
        <v>0</v>
      </c>
    </row>
    <row r="187" customFormat="false" ht="30" hidden="false" customHeight="true" outlineLevel="0" collapsed="false">
      <c r="A187" s="31"/>
      <c r="B187" s="32"/>
      <c r="C187" s="32"/>
      <c r="D187" s="30"/>
      <c r="E187" s="32"/>
      <c r="F187" s="10" t="str">
        <f aca="false">IF(COUNTA(A187:E187)=0,"",IF(OR(NOT(ISNUMBER(A187)),AND(B187&lt;&gt;"Necesidades",B187&lt;&gt;"Opcional",B187&lt;&gt;"Cultura",B187&lt;&gt;"Extraordinario"),C187="",NOT(ISNUMBER(D187))),"REVISAR datos",IF(OR(A187&lt;DATE(YEAR(Revision!E4),MONTH(Revision!E4),1),A187&gt;=EDATE(DATE(YEAR(Revision!E4),MONTH(Revision!E4),1),1)),"Fuera de mes","Correcto")))</f>
        <v/>
      </c>
      <c r="G187" s="33"/>
      <c r="H187" s="1" t="n">
        <f aca="false">IF(COUNTA(A187:E187,G187)&gt;0,ROW(),0)</f>
        <v>0</v>
      </c>
    </row>
    <row r="188" customFormat="false" ht="30" hidden="false" customHeight="true" outlineLevel="0" collapsed="false">
      <c r="A188" s="31"/>
      <c r="B188" s="32"/>
      <c r="C188" s="32"/>
      <c r="D188" s="30"/>
      <c r="E188" s="32"/>
      <c r="F188" s="10" t="str">
        <f aca="false">IF(COUNTA(A188:E188)=0,"",IF(OR(NOT(ISNUMBER(A188)),AND(B188&lt;&gt;"Necesidades",B188&lt;&gt;"Opcional",B188&lt;&gt;"Cultura",B188&lt;&gt;"Extraordinario"),C188="",NOT(ISNUMBER(D188))),"REVISAR datos",IF(OR(A188&lt;DATE(YEAR(Revision!E4),MONTH(Revision!E4),1),A188&gt;=EDATE(DATE(YEAR(Revision!E4),MONTH(Revision!E4),1),1)),"Fuera de mes","Correcto")))</f>
        <v/>
      </c>
      <c r="G188" s="33"/>
      <c r="H188" s="1" t="n">
        <f aca="false">IF(COUNTA(A188:E188,G188)&gt;0,ROW(),0)</f>
        <v>0</v>
      </c>
    </row>
    <row r="189" customFormat="false" ht="30" hidden="false" customHeight="true" outlineLevel="0" collapsed="false">
      <c r="A189" s="31"/>
      <c r="B189" s="32"/>
      <c r="C189" s="32"/>
      <c r="D189" s="30"/>
      <c r="E189" s="32"/>
      <c r="F189" s="10" t="str">
        <f aca="false">IF(COUNTA(A189:E189)=0,"",IF(OR(NOT(ISNUMBER(A189)),AND(B189&lt;&gt;"Necesidades",B189&lt;&gt;"Opcional",B189&lt;&gt;"Cultura",B189&lt;&gt;"Extraordinario"),C189="",NOT(ISNUMBER(D189))),"REVISAR datos",IF(OR(A189&lt;DATE(YEAR(Revision!E4),MONTH(Revision!E4),1),A189&gt;=EDATE(DATE(YEAR(Revision!E4),MONTH(Revision!E4),1),1)),"Fuera de mes","Correcto")))</f>
        <v/>
      </c>
      <c r="G189" s="33"/>
      <c r="H189" s="1" t="n">
        <f aca="false">IF(COUNTA(A189:E189,G189)&gt;0,ROW(),0)</f>
        <v>0</v>
      </c>
    </row>
    <row r="190" customFormat="false" ht="30" hidden="false" customHeight="true" outlineLevel="0" collapsed="false">
      <c r="A190" s="31"/>
      <c r="B190" s="32"/>
      <c r="C190" s="32"/>
      <c r="D190" s="30"/>
      <c r="E190" s="32"/>
      <c r="F190" s="10" t="str">
        <f aca="false">IF(COUNTA(A190:E190)=0,"",IF(OR(NOT(ISNUMBER(A190)),AND(B190&lt;&gt;"Necesidades",B190&lt;&gt;"Opcional",B190&lt;&gt;"Cultura",B190&lt;&gt;"Extraordinario"),C190="",NOT(ISNUMBER(D190))),"REVISAR datos",IF(OR(A190&lt;DATE(YEAR(Revision!E4),MONTH(Revision!E4),1),A190&gt;=EDATE(DATE(YEAR(Revision!E4),MONTH(Revision!E4),1),1)),"Fuera de mes","Correcto")))</f>
        <v/>
      </c>
      <c r="G190" s="33"/>
      <c r="H190" s="1" t="n">
        <f aca="false">IF(COUNTA(A190:E190,G190)&gt;0,ROW(),0)</f>
        <v>0</v>
      </c>
    </row>
    <row r="191" customFormat="false" ht="30" hidden="false" customHeight="true" outlineLevel="0" collapsed="false">
      <c r="A191" s="31"/>
      <c r="B191" s="32"/>
      <c r="C191" s="32"/>
      <c r="D191" s="30"/>
      <c r="E191" s="32"/>
      <c r="F191" s="10" t="str">
        <f aca="false">IF(COUNTA(A191:E191)=0,"",IF(OR(NOT(ISNUMBER(A191)),AND(B191&lt;&gt;"Necesidades",B191&lt;&gt;"Opcional",B191&lt;&gt;"Cultura",B191&lt;&gt;"Extraordinario"),C191="",NOT(ISNUMBER(D191))),"REVISAR datos",IF(OR(A191&lt;DATE(YEAR(Revision!E4),MONTH(Revision!E4),1),A191&gt;=EDATE(DATE(YEAR(Revision!E4),MONTH(Revision!E4),1),1)),"Fuera de mes","Correcto")))</f>
        <v/>
      </c>
      <c r="G191" s="33"/>
      <c r="H191" s="1" t="n">
        <f aca="false">IF(COUNTA(A191:E191,G191)&gt;0,ROW(),0)</f>
        <v>0</v>
      </c>
    </row>
    <row r="192" customFormat="false" ht="30" hidden="false" customHeight="true" outlineLevel="0" collapsed="false">
      <c r="A192" s="31"/>
      <c r="B192" s="32"/>
      <c r="C192" s="32"/>
      <c r="D192" s="30"/>
      <c r="E192" s="32"/>
      <c r="F192" s="10" t="str">
        <f aca="false">IF(COUNTA(A192:E192)=0,"",IF(OR(NOT(ISNUMBER(A192)),AND(B192&lt;&gt;"Necesidades",B192&lt;&gt;"Opcional",B192&lt;&gt;"Cultura",B192&lt;&gt;"Extraordinario"),C192="",NOT(ISNUMBER(D192))),"REVISAR datos",IF(OR(A192&lt;DATE(YEAR(Revision!E4),MONTH(Revision!E4),1),A192&gt;=EDATE(DATE(YEAR(Revision!E4),MONTH(Revision!E4),1),1)),"Fuera de mes","Correcto")))</f>
        <v/>
      </c>
      <c r="G192" s="33"/>
      <c r="H192" s="1" t="n">
        <f aca="false">IF(COUNTA(A192:E192,G192)&gt;0,ROW(),0)</f>
        <v>0</v>
      </c>
    </row>
    <row r="193" customFormat="false" ht="30" hidden="false" customHeight="true" outlineLevel="0" collapsed="false">
      <c r="A193" s="31"/>
      <c r="B193" s="32"/>
      <c r="C193" s="32"/>
      <c r="D193" s="30"/>
      <c r="E193" s="32"/>
      <c r="F193" s="10" t="str">
        <f aca="false">IF(COUNTA(A193:E193)=0,"",IF(OR(NOT(ISNUMBER(A193)),AND(B193&lt;&gt;"Necesidades",B193&lt;&gt;"Opcional",B193&lt;&gt;"Cultura",B193&lt;&gt;"Extraordinario"),C193="",NOT(ISNUMBER(D193))),"REVISAR datos",IF(OR(A193&lt;DATE(YEAR(Revision!E4),MONTH(Revision!E4),1),A193&gt;=EDATE(DATE(YEAR(Revision!E4),MONTH(Revision!E4),1),1)),"Fuera de mes","Correcto")))</f>
        <v/>
      </c>
      <c r="G193" s="33"/>
      <c r="H193" s="1" t="n">
        <f aca="false">IF(COUNTA(A193:E193,G193)&gt;0,ROW(),0)</f>
        <v>0</v>
      </c>
    </row>
    <row r="194" customFormat="false" ht="30" hidden="false" customHeight="true" outlineLevel="0" collapsed="false">
      <c r="A194" s="31"/>
      <c r="B194" s="32"/>
      <c r="C194" s="32"/>
      <c r="D194" s="30"/>
      <c r="E194" s="32"/>
      <c r="F194" s="10" t="str">
        <f aca="false">IF(COUNTA(A194:E194)=0,"",IF(OR(NOT(ISNUMBER(A194)),AND(B194&lt;&gt;"Necesidades",B194&lt;&gt;"Opcional",B194&lt;&gt;"Cultura",B194&lt;&gt;"Extraordinario"),C194="",NOT(ISNUMBER(D194))),"REVISAR datos",IF(OR(A194&lt;DATE(YEAR(Revision!E4),MONTH(Revision!E4),1),A194&gt;=EDATE(DATE(YEAR(Revision!E4),MONTH(Revision!E4),1),1)),"Fuera de mes","Correcto")))</f>
        <v/>
      </c>
      <c r="G194" s="33"/>
      <c r="H194" s="1" t="n">
        <f aca="false">IF(COUNTA(A194:E194,G194)&gt;0,ROW(),0)</f>
        <v>0</v>
      </c>
    </row>
    <row r="195" customFormat="false" ht="30" hidden="false" customHeight="true" outlineLevel="0" collapsed="false">
      <c r="A195" s="31"/>
      <c r="B195" s="32"/>
      <c r="C195" s="32"/>
      <c r="D195" s="30"/>
      <c r="E195" s="32"/>
      <c r="F195" s="10" t="str">
        <f aca="false">IF(COUNTA(A195:E195)=0,"",IF(OR(NOT(ISNUMBER(A195)),AND(B195&lt;&gt;"Necesidades",B195&lt;&gt;"Opcional",B195&lt;&gt;"Cultura",B195&lt;&gt;"Extraordinario"),C195="",NOT(ISNUMBER(D195))),"REVISAR datos",IF(OR(A195&lt;DATE(YEAR(Revision!E4),MONTH(Revision!E4),1),A195&gt;=EDATE(DATE(YEAR(Revision!E4),MONTH(Revision!E4),1),1)),"Fuera de mes","Correcto")))</f>
        <v/>
      </c>
      <c r="G195" s="33"/>
      <c r="H195" s="1" t="n">
        <f aca="false">IF(COUNTA(A195:E195,G195)&gt;0,ROW(),0)</f>
        <v>0</v>
      </c>
    </row>
    <row r="196" customFormat="false" ht="30" hidden="false" customHeight="true" outlineLevel="0" collapsed="false">
      <c r="A196" s="31"/>
      <c r="B196" s="32"/>
      <c r="C196" s="32"/>
      <c r="D196" s="30"/>
      <c r="E196" s="32"/>
      <c r="F196" s="10" t="str">
        <f aca="false">IF(COUNTA(A196:E196)=0,"",IF(OR(NOT(ISNUMBER(A196)),AND(B196&lt;&gt;"Necesidades",B196&lt;&gt;"Opcional",B196&lt;&gt;"Cultura",B196&lt;&gt;"Extraordinario"),C196="",NOT(ISNUMBER(D196))),"REVISAR datos",IF(OR(A196&lt;DATE(YEAR(Revision!E4),MONTH(Revision!E4),1),A196&gt;=EDATE(DATE(YEAR(Revision!E4),MONTH(Revision!E4),1),1)),"Fuera de mes","Correcto")))</f>
        <v/>
      </c>
      <c r="G196" s="33"/>
      <c r="H196" s="1" t="n">
        <f aca="false">IF(COUNTA(A196:E196,G196)&gt;0,ROW(),0)</f>
        <v>0</v>
      </c>
    </row>
    <row r="197" customFormat="false" ht="30" hidden="false" customHeight="true" outlineLevel="0" collapsed="false">
      <c r="A197" s="31"/>
      <c r="B197" s="32"/>
      <c r="C197" s="32"/>
      <c r="D197" s="30"/>
      <c r="E197" s="32"/>
      <c r="F197" s="10" t="str">
        <f aca="false">IF(COUNTA(A197:E197)=0,"",IF(OR(NOT(ISNUMBER(A197)),AND(B197&lt;&gt;"Necesidades",B197&lt;&gt;"Opcional",B197&lt;&gt;"Cultura",B197&lt;&gt;"Extraordinario"),C197="",NOT(ISNUMBER(D197))),"REVISAR datos",IF(OR(A197&lt;DATE(YEAR(Revision!E4),MONTH(Revision!E4),1),A197&gt;=EDATE(DATE(YEAR(Revision!E4),MONTH(Revision!E4),1),1)),"Fuera de mes","Correcto")))</f>
        <v/>
      </c>
      <c r="G197" s="33"/>
      <c r="H197" s="1" t="n">
        <f aca="false">IF(COUNTA(A197:E197,G197)&gt;0,ROW(),0)</f>
        <v>0</v>
      </c>
    </row>
    <row r="198" customFormat="false" ht="30" hidden="false" customHeight="true" outlineLevel="0" collapsed="false">
      <c r="A198" s="31"/>
      <c r="B198" s="32"/>
      <c r="C198" s="32"/>
      <c r="D198" s="30"/>
      <c r="E198" s="32"/>
      <c r="F198" s="10" t="str">
        <f aca="false">IF(COUNTA(A198:E198)=0,"",IF(OR(NOT(ISNUMBER(A198)),AND(B198&lt;&gt;"Necesidades",B198&lt;&gt;"Opcional",B198&lt;&gt;"Cultura",B198&lt;&gt;"Extraordinario"),C198="",NOT(ISNUMBER(D198))),"REVISAR datos",IF(OR(A198&lt;DATE(YEAR(Revision!E4),MONTH(Revision!E4),1),A198&gt;=EDATE(DATE(YEAR(Revision!E4),MONTH(Revision!E4),1),1)),"Fuera de mes","Correcto")))</f>
        <v/>
      </c>
      <c r="G198" s="33"/>
      <c r="H198" s="1" t="n">
        <f aca="false">IF(COUNTA(A198:E198,G198)&gt;0,ROW(),0)</f>
        <v>0</v>
      </c>
    </row>
    <row r="199" customFormat="false" ht="30" hidden="false" customHeight="true" outlineLevel="0" collapsed="false">
      <c r="A199" s="31"/>
      <c r="B199" s="32"/>
      <c r="C199" s="32"/>
      <c r="D199" s="30"/>
      <c r="E199" s="32"/>
      <c r="F199" s="10" t="str">
        <f aca="false">IF(COUNTA(A199:E199)=0,"",IF(OR(NOT(ISNUMBER(A199)),AND(B199&lt;&gt;"Necesidades",B199&lt;&gt;"Opcional",B199&lt;&gt;"Cultura",B199&lt;&gt;"Extraordinario"),C199="",NOT(ISNUMBER(D199))),"REVISAR datos",IF(OR(A199&lt;DATE(YEAR(Revision!E4),MONTH(Revision!E4),1),A199&gt;=EDATE(DATE(YEAR(Revision!E4),MONTH(Revision!E4),1),1)),"Fuera de mes","Correcto")))</f>
        <v/>
      </c>
      <c r="G199" s="33"/>
      <c r="H199" s="1" t="n">
        <f aca="false">IF(COUNTA(A199:E199,G199)&gt;0,ROW(),0)</f>
        <v>0</v>
      </c>
    </row>
    <row r="200" customFormat="false" ht="30" hidden="false" customHeight="true" outlineLevel="0" collapsed="false">
      <c r="A200" s="31"/>
      <c r="B200" s="32"/>
      <c r="C200" s="32"/>
      <c r="D200" s="30"/>
      <c r="E200" s="32"/>
      <c r="F200" s="10" t="str">
        <f aca="false">IF(COUNTA(A200:E200)=0,"",IF(OR(NOT(ISNUMBER(A200)),AND(B200&lt;&gt;"Necesidades",B200&lt;&gt;"Opcional",B200&lt;&gt;"Cultura",B200&lt;&gt;"Extraordinario"),C200="",NOT(ISNUMBER(D200))),"REVISAR datos",IF(OR(A200&lt;DATE(YEAR(Revision!E4),MONTH(Revision!E4),1),A200&gt;=EDATE(DATE(YEAR(Revision!E4),MONTH(Revision!E4),1),1)),"Fuera de mes","Correcto")))</f>
        <v/>
      </c>
      <c r="G200" s="33"/>
      <c r="H200" s="1" t="n">
        <f aca="false">IF(COUNTA(A200:E200,G200)&gt;0,ROW(),0)</f>
        <v>0</v>
      </c>
    </row>
    <row r="201" customFormat="false" ht="30" hidden="false" customHeight="true" outlineLevel="0" collapsed="false">
      <c r="A201" s="31"/>
      <c r="B201" s="32"/>
      <c r="C201" s="32"/>
      <c r="D201" s="30"/>
      <c r="E201" s="32"/>
      <c r="F201" s="10" t="str">
        <f aca="false">IF(COUNTA(A201:E201)=0,"",IF(OR(NOT(ISNUMBER(A201)),AND(B201&lt;&gt;"Necesidades",B201&lt;&gt;"Opcional",B201&lt;&gt;"Cultura",B201&lt;&gt;"Extraordinario"),C201="",NOT(ISNUMBER(D201))),"REVISAR datos",IF(OR(A201&lt;DATE(YEAR(Revision!E4),MONTH(Revision!E4),1),A201&gt;=EDATE(DATE(YEAR(Revision!E4),MONTH(Revision!E4),1),1)),"Fuera de mes","Correcto")))</f>
        <v/>
      </c>
      <c r="G201" s="33"/>
      <c r="H201" s="1" t="n">
        <f aca="false">IF(COUNTA(A201:E201,G201)&gt;0,ROW(),0)</f>
        <v>0</v>
      </c>
    </row>
    <row r="202" customFormat="false" ht="30" hidden="false" customHeight="true" outlineLevel="0" collapsed="false">
      <c r="A202" s="31"/>
      <c r="B202" s="32"/>
      <c r="C202" s="32"/>
      <c r="D202" s="30"/>
      <c r="E202" s="32"/>
      <c r="F202" s="10" t="str">
        <f aca="false">IF(COUNTA(A202:E202)=0,"",IF(OR(NOT(ISNUMBER(A202)),AND(B202&lt;&gt;"Necesidades",B202&lt;&gt;"Opcional",B202&lt;&gt;"Cultura",B202&lt;&gt;"Extraordinario"),C202="",NOT(ISNUMBER(D202))),"REVISAR datos",IF(OR(A202&lt;DATE(YEAR(Revision!E4),MONTH(Revision!E4),1),A202&gt;=EDATE(DATE(YEAR(Revision!E4),MONTH(Revision!E4),1),1)),"Fuera de mes","Correcto")))</f>
        <v/>
      </c>
      <c r="G202" s="33"/>
      <c r="H202" s="1" t="n">
        <f aca="false">IF(COUNTA(A202:E202,G202)&gt;0,ROW(),0)</f>
        <v>0</v>
      </c>
    </row>
    <row r="203" customFormat="false" ht="30" hidden="false" customHeight="true" outlineLevel="0" collapsed="false">
      <c r="A203" s="31"/>
      <c r="B203" s="32"/>
      <c r="C203" s="32"/>
      <c r="D203" s="30"/>
      <c r="E203" s="32"/>
      <c r="F203" s="10" t="str">
        <f aca="false">IF(COUNTA(A203:E203)=0,"",IF(OR(NOT(ISNUMBER(A203)),AND(B203&lt;&gt;"Necesidades",B203&lt;&gt;"Opcional",B203&lt;&gt;"Cultura",B203&lt;&gt;"Extraordinario"),C203="",NOT(ISNUMBER(D203))),"REVISAR datos",IF(OR(A203&lt;DATE(YEAR(Revision!E4),MONTH(Revision!E4),1),A203&gt;=EDATE(DATE(YEAR(Revision!E4),MONTH(Revision!E4),1),1)),"Fuera de mes","Correcto")))</f>
        <v/>
      </c>
      <c r="G203" s="33"/>
      <c r="H203" s="1" t="n">
        <f aca="false">IF(COUNTA(A203:E203,G203)&gt;0,ROW(),0)</f>
        <v>0</v>
      </c>
    </row>
    <row r="204" customFormat="false" ht="30" hidden="false" customHeight="true" outlineLevel="0" collapsed="false">
      <c r="A204" s="31"/>
      <c r="B204" s="32"/>
      <c r="C204" s="32"/>
      <c r="D204" s="30"/>
      <c r="E204" s="32"/>
      <c r="F204" s="10" t="str">
        <f aca="false">IF(COUNTA(A204:E204)=0,"",IF(OR(NOT(ISNUMBER(A204)),AND(B204&lt;&gt;"Necesidades",B204&lt;&gt;"Opcional",B204&lt;&gt;"Cultura",B204&lt;&gt;"Extraordinario"),C204="",NOT(ISNUMBER(D204))),"REVISAR datos",IF(OR(A204&lt;DATE(YEAR(Revision!E4),MONTH(Revision!E4),1),A204&gt;=EDATE(DATE(YEAR(Revision!E4),MONTH(Revision!E4),1),1)),"Fuera de mes","Correcto")))</f>
        <v/>
      </c>
      <c r="G204" s="33"/>
      <c r="H204" s="1" t="n">
        <f aca="false">IF(COUNTA(A204:E204,G204)&gt;0,ROW(),0)</f>
        <v>0</v>
      </c>
    </row>
    <row r="205" customFormat="false" ht="30" hidden="false" customHeight="true" outlineLevel="0" collapsed="false">
      <c r="A205" s="31"/>
      <c r="B205" s="32"/>
      <c r="C205" s="32"/>
      <c r="D205" s="30"/>
      <c r="E205" s="32"/>
      <c r="F205" s="10" t="str">
        <f aca="false">IF(COUNTA(A205:E205)=0,"",IF(OR(NOT(ISNUMBER(A205)),AND(B205&lt;&gt;"Necesidades",B205&lt;&gt;"Opcional",B205&lt;&gt;"Cultura",B205&lt;&gt;"Extraordinario"),C205="",NOT(ISNUMBER(D205))),"REVISAR datos",IF(OR(A205&lt;DATE(YEAR(Revision!E4),MONTH(Revision!E4),1),A205&gt;=EDATE(DATE(YEAR(Revision!E4),MONTH(Revision!E4),1),1)),"Fuera de mes","Correcto")))</f>
        <v/>
      </c>
      <c r="G205" s="33"/>
      <c r="H205" s="1" t="n">
        <f aca="false">IF(COUNTA(A205:E205,G205)&gt;0,ROW(),0)</f>
        <v>0</v>
      </c>
    </row>
    <row r="206" customFormat="false" ht="30" hidden="false" customHeight="true" outlineLevel="0" collapsed="false">
      <c r="A206" s="31"/>
      <c r="B206" s="32"/>
      <c r="C206" s="32"/>
      <c r="D206" s="30"/>
      <c r="E206" s="32"/>
      <c r="F206" s="10" t="str">
        <f aca="false">IF(COUNTA(A206:E206)=0,"",IF(OR(NOT(ISNUMBER(A206)),AND(B206&lt;&gt;"Necesidades",B206&lt;&gt;"Opcional",B206&lt;&gt;"Cultura",B206&lt;&gt;"Extraordinario"),C206="",NOT(ISNUMBER(D206))),"REVISAR datos",IF(OR(A206&lt;DATE(YEAR(Revision!E4),MONTH(Revision!E4),1),A206&gt;=EDATE(DATE(YEAR(Revision!E4),MONTH(Revision!E4),1),1)),"Fuera de mes","Correcto")))</f>
        <v/>
      </c>
      <c r="G206" s="33"/>
      <c r="H206" s="1" t="n">
        <f aca="false">IF(COUNTA(A206:E206,G206)&gt;0,ROW(),0)</f>
        <v>0</v>
      </c>
    </row>
    <row r="207" customFormat="false" ht="30" hidden="false" customHeight="true" outlineLevel="0" collapsed="false">
      <c r="A207" s="31"/>
      <c r="B207" s="32"/>
      <c r="C207" s="32"/>
      <c r="D207" s="30"/>
      <c r="E207" s="32"/>
      <c r="F207" s="10" t="str">
        <f aca="false">IF(COUNTA(A207:E207)=0,"",IF(OR(NOT(ISNUMBER(A207)),AND(B207&lt;&gt;"Necesidades",B207&lt;&gt;"Opcional",B207&lt;&gt;"Cultura",B207&lt;&gt;"Extraordinario"),C207="",NOT(ISNUMBER(D207))),"REVISAR datos",IF(OR(A207&lt;DATE(YEAR(Revision!E4),MONTH(Revision!E4),1),A207&gt;=EDATE(DATE(YEAR(Revision!E4),MONTH(Revision!E4),1),1)),"Fuera de mes","Correcto")))</f>
        <v/>
      </c>
      <c r="G207" s="33"/>
      <c r="H207" s="1" t="n">
        <f aca="false">IF(COUNTA(A207:E207,G207)&gt;0,ROW(),0)</f>
        <v>0</v>
      </c>
    </row>
    <row r="208" customFormat="false" ht="30" hidden="false" customHeight="true" outlineLevel="0" collapsed="false">
      <c r="A208" s="31"/>
      <c r="B208" s="32"/>
      <c r="C208" s="32"/>
      <c r="D208" s="30"/>
      <c r="E208" s="32"/>
      <c r="F208" s="10" t="str">
        <f aca="false">IF(COUNTA(A208:E208)=0,"",IF(OR(NOT(ISNUMBER(A208)),AND(B208&lt;&gt;"Necesidades",B208&lt;&gt;"Opcional",B208&lt;&gt;"Cultura",B208&lt;&gt;"Extraordinario"),C208="",NOT(ISNUMBER(D208))),"REVISAR datos",IF(OR(A208&lt;DATE(YEAR(Revision!E4),MONTH(Revision!E4),1),A208&gt;=EDATE(DATE(YEAR(Revision!E4),MONTH(Revision!E4),1),1)),"Fuera de mes","Correcto")))</f>
        <v/>
      </c>
      <c r="G208" s="33"/>
      <c r="H208" s="1" t="n">
        <f aca="false">IF(COUNTA(A208:E208,G208)&gt;0,ROW(),0)</f>
        <v>0</v>
      </c>
    </row>
    <row r="209" customFormat="false" ht="30" hidden="false" customHeight="true" outlineLevel="0" collapsed="false">
      <c r="A209" s="31"/>
      <c r="B209" s="32"/>
      <c r="C209" s="32"/>
      <c r="D209" s="30"/>
      <c r="E209" s="32"/>
      <c r="F209" s="10" t="str">
        <f aca="false">IF(COUNTA(A209:E209)=0,"",IF(OR(NOT(ISNUMBER(A209)),AND(B209&lt;&gt;"Necesidades",B209&lt;&gt;"Opcional",B209&lt;&gt;"Cultura",B209&lt;&gt;"Extraordinario"),C209="",NOT(ISNUMBER(D209))),"REVISAR datos",IF(OR(A209&lt;DATE(YEAR(Revision!E4),MONTH(Revision!E4),1),A209&gt;=EDATE(DATE(YEAR(Revision!E4),MONTH(Revision!E4),1),1)),"Fuera de mes","Correcto")))</f>
        <v/>
      </c>
      <c r="G209" s="33"/>
      <c r="H209" s="1" t="n">
        <f aca="false">IF(COUNTA(A209:E209,G209)&gt;0,ROW(),0)</f>
        <v>0</v>
      </c>
    </row>
    <row r="210" customFormat="false" ht="30" hidden="false" customHeight="true" outlineLevel="0" collapsed="false">
      <c r="A210" s="31"/>
      <c r="B210" s="32"/>
      <c r="C210" s="32"/>
      <c r="D210" s="30"/>
      <c r="E210" s="32"/>
      <c r="F210" s="10" t="str">
        <f aca="false">IF(COUNTA(A210:E210)=0,"",IF(OR(NOT(ISNUMBER(A210)),AND(B210&lt;&gt;"Necesidades",B210&lt;&gt;"Opcional",B210&lt;&gt;"Cultura",B210&lt;&gt;"Extraordinario"),C210="",NOT(ISNUMBER(D210))),"REVISAR datos",IF(OR(A210&lt;DATE(YEAR(Revision!E4),MONTH(Revision!E4),1),A210&gt;=EDATE(DATE(YEAR(Revision!E4),MONTH(Revision!E4),1),1)),"Fuera de mes","Correcto")))</f>
        <v/>
      </c>
      <c r="G210" s="33"/>
      <c r="H210" s="1" t="n">
        <f aca="false">IF(COUNTA(A210:E210,G210)&gt;0,ROW(),0)</f>
        <v>0</v>
      </c>
    </row>
    <row r="211" customFormat="false" ht="30" hidden="false" customHeight="true" outlineLevel="0" collapsed="false">
      <c r="A211" s="31"/>
      <c r="B211" s="32"/>
      <c r="C211" s="32"/>
      <c r="D211" s="30"/>
      <c r="E211" s="32"/>
      <c r="F211" s="10" t="str">
        <f aca="false">IF(COUNTA(A211:E211)=0,"",IF(OR(NOT(ISNUMBER(A211)),AND(B211&lt;&gt;"Necesidades",B211&lt;&gt;"Opcional",B211&lt;&gt;"Cultura",B211&lt;&gt;"Extraordinario"),C211="",NOT(ISNUMBER(D211))),"REVISAR datos",IF(OR(A211&lt;DATE(YEAR(Revision!E4),MONTH(Revision!E4),1),A211&gt;=EDATE(DATE(YEAR(Revision!E4),MONTH(Revision!E4),1),1)),"Fuera de mes","Correcto")))</f>
        <v/>
      </c>
      <c r="G211" s="33"/>
      <c r="H211" s="1" t="n">
        <f aca="false">IF(COUNTA(A211:E211,G211)&gt;0,ROW(),0)</f>
        <v>0</v>
      </c>
    </row>
    <row r="212" customFormat="false" ht="30" hidden="false" customHeight="true" outlineLevel="0" collapsed="false">
      <c r="A212" s="31"/>
      <c r="B212" s="32"/>
      <c r="C212" s="32"/>
      <c r="D212" s="30"/>
      <c r="E212" s="32"/>
      <c r="F212" s="10" t="str">
        <f aca="false">IF(COUNTA(A212:E212)=0,"",IF(OR(NOT(ISNUMBER(A212)),AND(B212&lt;&gt;"Necesidades",B212&lt;&gt;"Opcional",B212&lt;&gt;"Cultura",B212&lt;&gt;"Extraordinario"),C212="",NOT(ISNUMBER(D212))),"REVISAR datos",IF(OR(A212&lt;DATE(YEAR(Revision!E4),MONTH(Revision!E4),1),A212&gt;=EDATE(DATE(YEAR(Revision!E4),MONTH(Revision!E4),1),1)),"Fuera de mes","Correcto")))</f>
        <v/>
      </c>
      <c r="G212" s="33"/>
      <c r="H212" s="1" t="n">
        <f aca="false">IF(COUNTA(A212:E212,G212)&gt;0,ROW(),0)</f>
        <v>0</v>
      </c>
    </row>
    <row r="213" customFormat="false" ht="30" hidden="false" customHeight="true" outlineLevel="0" collapsed="false">
      <c r="A213" s="31"/>
      <c r="B213" s="32"/>
      <c r="C213" s="32"/>
      <c r="D213" s="30"/>
      <c r="E213" s="32"/>
      <c r="F213" s="10" t="str">
        <f aca="false">IF(COUNTA(A213:E213)=0,"",IF(OR(NOT(ISNUMBER(A213)),AND(B213&lt;&gt;"Necesidades",B213&lt;&gt;"Opcional",B213&lt;&gt;"Cultura",B213&lt;&gt;"Extraordinario"),C213="",NOT(ISNUMBER(D213))),"REVISAR datos",IF(OR(A213&lt;DATE(YEAR(Revision!E4),MONTH(Revision!E4),1),A213&gt;=EDATE(DATE(YEAR(Revision!E4),MONTH(Revision!E4),1),1)),"Fuera de mes","Correcto")))</f>
        <v/>
      </c>
      <c r="G213" s="33"/>
      <c r="H213" s="1" t="n">
        <f aca="false">IF(COUNTA(A213:E213,G213)&gt;0,ROW(),0)</f>
        <v>0</v>
      </c>
    </row>
    <row r="214" customFormat="false" ht="30" hidden="false" customHeight="true" outlineLevel="0" collapsed="false">
      <c r="A214" s="31"/>
      <c r="B214" s="32"/>
      <c r="C214" s="32"/>
      <c r="D214" s="30"/>
      <c r="E214" s="32"/>
      <c r="F214" s="10" t="str">
        <f aca="false">IF(COUNTA(A214:E214)=0,"",IF(OR(NOT(ISNUMBER(A214)),AND(B214&lt;&gt;"Necesidades",B214&lt;&gt;"Opcional",B214&lt;&gt;"Cultura",B214&lt;&gt;"Extraordinario"),C214="",NOT(ISNUMBER(D214))),"REVISAR datos",IF(OR(A214&lt;DATE(YEAR(Revision!E4),MONTH(Revision!E4),1),A214&gt;=EDATE(DATE(YEAR(Revision!E4),MONTH(Revision!E4),1),1)),"Fuera de mes","Correcto")))</f>
        <v/>
      </c>
      <c r="G214" s="33"/>
      <c r="H214" s="1" t="n">
        <f aca="false">IF(COUNTA(A214:E214,G214)&gt;0,ROW(),0)</f>
        <v>0</v>
      </c>
    </row>
    <row r="215" customFormat="false" ht="30" hidden="false" customHeight="true" outlineLevel="0" collapsed="false">
      <c r="A215" s="31"/>
      <c r="B215" s="32"/>
      <c r="C215" s="32"/>
      <c r="D215" s="30"/>
      <c r="E215" s="32"/>
      <c r="F215" s="10" t="str">
        <f aca="false">IF(COUNTA(A215:E215)=0,"",IF(OR(NOT(ISNUMBER(A215)),AND(B215&lt;&gt;"Necesidades",B215&lt;&gt;"Opcional",B215&lt;&gt;"Cultura",B215&lt;&gt;"Extraordinario"),C215="",NOT(ISNUMBER(D215))),"REVISAR datos",IF(OR(A215&lt;DATE(YEAR(Revision!E4),MONTH(Revision!E4),1),A215&gt;=EDATE(DATE(YEAR(Revision!E4),MONTH(Revision!E4),1),1)),"Fuera de mes","Correcto")))</f>
        <v/>
      </c>
      <c r="G215" s="33"/>
      <c r="H215" s="1" t="n">
        <f aca="false">IF(COUNTA(A215:E215,G215)&gt;0,ROW(),0)</f>
        <v>0</v>
      </c>
    </row>
    <row r="216" customFormat="false" ht="30" hidden="false" customHeight="true" outlineLevel="0" collapsed="false">
      <c r="A216" s="31"/>
      <c r="B216" s="32"/>
      <c r="C216" s="32"/>
      <c r="D216" s="30"/>
      <c r="E216" s="32"/>
      <c r="F216" s="10" t="str">
        <f aca="false">IF(COUNTA(A216:E216)=0,"",IF(OR(NOT(ISNUMBER(A216)),AND(B216&lt;&gt;"Necesidades",B216&lt;&gt;"Opcional",B216&lt;&gt;"Cultura",B216&lt;&gt;"Extraordinario"),C216="",NOT(ISNUMBER(D216))),"REVISAR datos",IF(OR(A216&lt;DATE(YEAR(Revision!E4),MONTH(Revision!E4),1),A216&gt;=EDATE(DATE(YEAR(Revision!E4),MONTH(Revision!E4),1),1)),"Fuera de mes","Correcto")))</f>
        <v/>
      </c>
      <c r="G216" s="33"/>
      <c r="H216" s="1" t="n">
        <f aca="false">IF(COUNTA(A216:E216,G216)&gt;0,ROW(),0)</f>
        <v>0</v>
      </c>
    </row>
    <row r="217" customFormat="false" ht="30" hidden="false" customHeight="true" outlineLevel="0" collapsed="false">
      <c r="A217" s="31"/>
      <c r="B217" s="32"/>
      <c r="C217" s="32"/>
      <c r="D217" s="30"/>
      <c r="E217" s="32"/>
      <c r="F217" s="10" t="str">
        <f aca="false">IF(COUNTA(A217:E217)=0,"",IF(OR(NOT(ISNUMBER(A217)),AND(B217&lt;&gt;"Necesidades",B217&lt;&gt;"Opcional",B217&lt;&gt;"Cultura",B217&lt;&gt;"Extraordinario"),C217="",NOT(ISNUMBER(D217))),"REVISAR datos",IF(OR(A217&lt;DATE(YEAR(Revision!E4),MONTH(Revision!E4),1),A217&gt;=EDATE(DATE(YEAR(Revision!E4),MONTH(Revision!E4),1),1)),"Fuera de mes","Correcto")))</f>
        <v/>
      </c>
      <c r="G217" s="33"/>
      <c r="H217" s="1" t="n">
        <f aca="false">IF(COUNTA(A217:E217,G217)&gt;0,ROW(),0)</f>
        <v>0</v>
      </c>
    </row>
    <row r="218" customFormat="false" ht="30" hidden="false" customHeight="true" outlineLevel="0" collapsed="false">
      <c r="A218" s="31"/>
      <c r="B218" s="32"/>
      <c r="C218" s="32"/>
      <c r="D218" s="30"/>
      <c r="E218" s="32"/>
      <c r="F218" s="10" t="str">
        <f aca="false">IF(COUNTA(A218:E218)=0,"",IF(OR(NOT(ISNUMBER(A218)),AND(B218&lt;&gt;"Necesidades",B218&lt;&gt;"Opcional",B218&lt;&gt;"Cultura",B218&lt;&gt;"Extraordinario"),C218="",NOT(ISNUMBER(D218))),"REVISAR datos",IF(OR(A218&lt;DATE(YEAR(Revision!E4),MONTH(Revision!E4),1),A218&gt;=EDATE(DATE(YEAR(Revision!E4),MONTH(Revision!E4),1),1)),"Fuera de mes","Correcto")))</f>
        <v/>
      </c>
      <c r="G218" s="33"/>
      <c r="H218" s="1" t="n">
        <f aca="false">IF(COUNTA(A218:E218,G218)&gt;0,ROW(),0)</f>
        <v>0</v>
      </c>
    </row>
    <row r="219" customFormat="false" ht="30" hidden="false" customHeight="true" outlineLevel="0" collapsed="false">
      <c r="A219" s="31"/>
      <c r="B219" s="32"/>
      <c r="C219" s="32"/>
      <c r="D219" s="30"/>
      <c r="E219" s="32"/>
      <c r="F219" s="10" t="str">
        <f aca="false">IF(COUNTA(A219:E219)=0,"",IF(OR(NOT(ISNUMBER(A219)),AND(B219&lt;&gt;"Necesidades",B219&lt;&gt;"Opcional",B219&lt;&gt;"Cultura",B219&lt;&gt;"Extraordinario"),C219="",NOT(ISNUMBER(D219))),"REVISAR datos",IF(OR(A219&lt;DATE(YEAR(Revision!E4),MONTH(Revision!E4),1),A219&gt;=EDATE(DATE(YEAR(Revision!E4),MONTH(Revision!E4),1),1)),"Fuera de mes","Correcto")))</f>
        <v/>
      </c>
      <c r="G219" s="33"/>
      <c r="H219" s="1" t="n">
        <f aca="false">IF(COUNTA(A219:E219,G219)&gt;0,ROW(),0)</f>
        <v>0</v>
      </c>
    </row>
    <row r="220" customFormat="false" ht="30" hidden="false" customHeight="true" outlineLevel="0" collapsed="false">
      <c r="A220" s="31"/>
      <c r="B220" s="32"/>
      <c r="C220" s="32"/>
      <c r="D220" s="30"/>
      <c r="E220" s="32"/>
      <c r="F220" s="10" t="str">
        <f aca="false">IF(COUNTA(A220:E220)=0,"",IF(OR(NOT(ISNUMBER(A220)),AND(B220&lt;&gt;"Necesidades",B220&lt;&gt;"Opcional",B220&lt;&gt;"Cultura",B220&lt;&gt;"Extraordinario"),C220="",NOT(ISNUMBER(D220))),"REVISAR datos",IF(OR(A220&lt;DATE(YEAR(Revision!E4),MONTH(Revision!E4),1),A220&gt;=EDATE(DATE(YEAR(Revision!E4),MONTH(Revision!E4),1),1)),"Fuera de mes","Correcto")))</f>
        <v/>
      </c>
      <c r="G220" s="33"/>
      <c r="H220" s="1" t="n">
        <f aca="false">IF(COUNTA(A220:E220,G220)&gt;0,ROW(),0)</f>
        <v>0</v>
      </c>
    </row>
    <row r="221" customFormat="false" ht="30" hidden="false" customHeight="true" outlineLevel="0" collapsed="false">
      <c r="A221" s="31"/>
      <c r="B221" s="32"/>
      <c r="C221" s="32"/>
      <c r="D221" s="30"/>
      <c r="E221" s="32"/>
      <c r="F221" s="10" t="str">
        <f aca="false">IF(COUNTA(A221:E221)=0,"",IF(OR(NOT(ISNUMBER(A221)),AND(B221&lt;&gt;"Necesidades",B221&lt;&gt;"Opcional",B221&lt;&gt;"Cultura",B221&lt;&gt;"Extraordinario"),C221="",NOT(ISNUMBER(D221))),"REVISAR datos",IF(OR(A221&lt;DATE(YEAR(Revision!E4),MONTH(Revision!E4),1),A221&gt;=EDATE(DATE(YEAR(Revision!E4),MONTH(Revision!E4),1),1)),"Fuera de mes","Correcto")))</f>
        <v/>
      </c>
      <c r="G221" s="33"/>
      <c r="H221" s="1" t="n">
        <f aca="false">IF(COUNTA(A221:E221,G221)&gt;0,ROW(),0)</f>
        <v>0</v>
      </c>
    </row>
    <row r="222" customFormat="false" ht="30" hidden="false" customHeight="true" outlineLevel="0" collapsed="false">
      <c r="A222" s="31"/>
      <c r="B222" s="32"/>
      <c r="C222" s="32"/>
      <c r="D222" s="30"/>
      <c r="E222" s="32"/>
      <c r="F222" s="10" t="str">
        <f aca="false">IF(COUNTA(A222:E222)=0,"",IF(OR(NOT(ISNUMBER(A222)),AND(B222&lt;&gt;"Necesidades",B222&lt;&gt;"Opcional",B222&lt;&gt;"Cultura",B222&lt;&gt;"Extraordinario"),C222="",NOT(ISNUMBER(D222))),"REVISAR datos",IF(OR(A222&lt;DATE(YEAR(Revision!E4),MONTH(Revision!E4),1),A222&gt;=EDATE(DATE(YEAR(Revision!E4),MONTH(Revision!E4),1),1)),"Fuera de mes","Correcto")))</f>
        <v/>
      </c>
      <c r="G222" s="33"/>
      <c r="H222" s="1" t="n">
        <f aca="false">IF(COUNTA(A222:E222,G222)&gt;0,ROW(),0)</f>
        <v>0</v>
      </c>
    </row>
    <row r="223" customFormat="false" ht="30" hidden="false" customHeight="true" outlineLevel="0" collapsed="false">
      <c r="A223" s="31"/>
      <c r="B223" s="32"/>
      <c r="C223" s="32"/>
      <c r="D223" s="30"/>
      <c r="E223" s="32"/>
      <c r="F223" s="10" t="str">
        <f aca="false">IF(COUNTA(A223:E223)=0,"",IF(OR(NOT(ISNUMBER(A223)),AND(B223&lt;&gt;"Necesidades",B223&lt;&gt;"Opcional",B223&lt;&gt;"Cultura",B223&lt;&gt;"Extraordinario"),C223="",NOT(ISNUMBER(D223))),"REVISAR datos",IF(OR(A223&lt;DATE(YEAR(Revision!E4),MONTH(Revision!E4),1),A223&gt;=EDATE(DATE(YEAR(Revision!E4),MONTH(Revision!E4),1),1)),"Fuera de mes","Correcto")))</f>
        <v/>
      </c>
      <c r="G223" s="33"/>
      <c r="H223" s="1" t="n">
        <f aca="false">IF(COUNTA(A223:E223,G223)&gt;0,ROW(),0)</f>
        <v>0</v>
      </c>
    </row>
    <row r="224" customFormat="false" ht="30" hidden="false" customHeight="true" outlineLevel="0" collapsed="false">
      <c r="A224" s="31"/>
      <c r="B224" s="32"/>
      <c r="C224" s="32"/>
      <c r="D224" s="30"/>
      <c r="E224" s="32"/>
      <c r="F224" s="10" t="str">
        <f aca="false">IF(COUNTA(A224:E224)=0,"",IF(OR(NOT(ISNUMBER(A224)),AND(B224&lt;&gt;"Necesidades",B224&lt;&gt;"Opcional",B224&lt;&gt;"Cultura",B224&lt;&gt;"Extraordinario"),C224="",NOT(ISNUMBER(D224))),"REVISAR datos",IF(OR(A224&lt;DATE(YEAR(Revision!E4),MONTH(Revision!E4),1),A224&gt;=EDATE(DATE(YEAR(Revision!E4),MONTH(Revision!E4),1),1)),"Fuera de mes","Correcto")))</f>
        <v/>
      </c>
      <c r="G224" s="33"/>
      <c r="H224" s="1" t="n">
        <f aca="false">IF(COUNTA(A224:E224,G224)&gt;0,ROW(),0)</f>
        <v>0</v>
      </c>
    </row>
    <row r="225" customFormat="false" ht="30" hidden="false" customHeight="true" outlineLevel="0" collapsed="false">
      <c r="A225" s="31"/>
      <c r="B225" s="32"/>
      <c r="C225" s="32"/>
      <c r="D225" s="30"/>
      <c r="E225" s="32"/>
      <c r="F225" s="10" t="str">
        <f aca="false">IF(COUNTA(A225:E225)=0,"",IF(OR(NOT(ISNUMBER(A225)),AND(B225&lt;&gt;"Necesidades",B225&lt;&gt;"Opcional",B225&lt;&gt;"Cultura",B225&lt;&gt;"Extraordinario"),C225="",NOT(ISNUMBER(D225))),"REVISAR datos",IF(OR(A225&lt;DATE(YEAR(Revision!E4),MONTH(Revision!E4),1),A225&gt;=EDATE(DATE(YEAR(Revision!E4),MONTH(Revision!E4),1),1)),"Fuera de mes","Correcto")))</f>
        <v/>
      </c>
      <c r="G225" s="33"/>
      <c r="H225" s="1" t="n">
        <f aca="false">IF(COUNTA(A225:E225,G225)&gt;0,ROW(),0)</f>
        <v>0</v>
      </c>
    </row>
    <row r="226" customFormat="false" ht="30" hidden="false" customHeight="true" outlineLevel="0" collapsed="false">
      <c r="A226" s="31"/>
      <c r="B226" s="32"/>
      <c r="C226" s="32"/>
      <c r="D226" s="30"/>
      <c r="E226" s="32"/>
      <c r="F226" s="10" t="str">
        <f aca="false">IF(COUNTA(A226:E226)=0,"",IF(OR(NOT(ISNUMBER(A226)),AND(B226&lt;&gt;"Necesidades",B226&lt;&gt;"Opcional",B226&lt;&gt;"Cultura",B226&lt;&gt;"Extraordinario"),C226="",NOT(ISNUMBER(D226))),"REVISAR datos",IF(OR(A226&lt;DATE(YEAR(Revision!E4),MONTH(Revision!E4),1),A226&gt;=EDATE(DATE(YEAR(Revision!E4),MONTH(Revision!E4),1),1)),"Fuera de mes","Correcto")))</f>
        <v/>
      </c>
      <c r="G226" s="33"/>
      <c r="H226" s="1" t="n">
        <f aca="false">IF(COUNTA(A226:E226,G226)&gt;0,ROW(),0)</f>
        <v>0</v>
      </c>
    </row>
    <row r="227" customFormat="false" ht="30" hidden="false" customHeight="true" outlineLevel="0" collapsed="false">
      <c r="A227" s="31"/>
      <c r="B227" s="32"/>
      <c r="C227" s="32"/>
      <c r="D227" s="30"/>
      <c r="E227" s="32"/>
      <c r="F227" s="10" t="str">
        <f aca="false">IF(COUNTA(A227:E227)=0,"",IF(OR(NOT(ISNUMBER(A227)),AND(B227&lt;&gt;"Necesidades",B227&lt;&gt;"Opcional",B227&lt;&gt;"Cultura",B227&lt;&gt;"Extraordinario"),C227="",NOT(ISNUMBER(D227))),"REVISAR datos",IF(OR(A227&lt;DATE(YEAR(Revision!E4),MONTH(Revision!E4),1),A227&gt;=EDATE(DATE(YEAR(Revision!E4),MONTH(Revision!E4),1),1)),"Fuera de mes","Correcto")))</f>
        <v/>
      </c>
      <c r="G227" s="33"/>
      <c r="H227" s="1" t="n">
        <f aca="false">IF(COUNTA(A227:E227,G227)&gt;0,ROW(),0)</f>
        <v>0</v>
      </c>
    </row>
    <row r="228" customFormat="false" ht="30" hidden="false" customHeight="true" outlineLevel="0" collapsed="false">
      <c r="A228" s="31"/>
      <c r="B228" s="32"/>
      <c r="C228" s="32"/>
      <c r="D228" s="30"/>
      <c r="E228" s="32"/>
      <c r="F228" s="10" t="str">
        <f aca="false">IF(COUNTA(A228:E228)=0,"",IF(OR(NOT(ISNUMBER(A228)),AND(B228&lt;&gt;"Necesidades",B228&lt;&gt;"Opcional",B228&lt;&gt;"Cultura",B228&lt;&gt;"Extraordinario"),C228="",NOT(ISNUMBER(D228))),"REVISAR datos",IF(OR(A228&lt;DATE(YEAR(Revision!E4),MONTH(Revision!E4),1),A228&gt;=EDATE(DATE(YEAR(Revision!E4),MONTH(Revision!E4),1),1)),"Fuera de mes","Correcto")))</f>
        <v/>
      </c>
      <c r="G228" s="33"/>
      <c r="H228" s="1" t="n">
        <f aca="false">IF(COUNTA(A228:E228,G228)&gt;0,ROW(),0)</f>
        <v>0</v>
      </c>
    </row>
    <row r="229" customFormat="false" ht="30" hidden="false" customHeight="true" outlineLevel="0" collapsed="false">
      <c r="A229" s="31"/>
      <c r="B229" s="32"/>
      <c r="C229" s="32"/>
      <c r="D229" s="30"/>
      <c r="E229" s="32"/>
      <c r="F229" s="10" t="str">
        <f aca="false">IF(COUNTA(A229:E229)=0,"",IF(OR(NOT(ISNUMBER(A229)),AND(B229&lt;&gt;"Necesidades",B229&lt;&gt;"Opcional",B229&lt;&gt;"Cultura",B229&lt;&gt;"Extraordinario"),C229="",NOT(ISNUMBER(D229))),"REVISAR datos",IF(OR(A229&lt;DATE(YEAR(Revision!E4),MONTH(Revision!E4),1),A229&gt;=EDATE(DATE(YEAR(Revision!E4),MONTH(Revision!E4),1),1)),"Fuera de mes","Correcto")))</f>
        <v/>
      </c>
      <c r="G229" s="33"/>
      <c r="H229" s="1" t="n">
        <f aca="false">IF(COUNTA(A229:E229,G229)&gt;0,ROW(),0)</f>
        <v>0</v>
      </c>
    </row>
    <row r="230" customFormat="false" ht="30" hidden="false" customHeight="true" outlineLevel="0" collapsed="false">
      <c r="A230" s="31"/>
      <c r="B230" s="32"/>
      <c r="C230" s="32"/>
      <c r="D230" s="30"/>
      <c r="E230" s="32"/>
      <c r="F230" s="10" t="str">
        <f aca="false">IF(COUNTA(A230:E230)=0,"",IF(OR(NOT(ISNUMBER(A230)),AND(B230&lt;&gt;"Necesidades",B230&lt;&gt;"Opcional",B230&lt;&gt;"Cultura",B230&lt;&gt;"Extraordinario"),C230="",NOT(ISNUMBER(D230))),"REVISAR datos",IF(OR(A230&lt;DATE(YEAR(Revision!E4),MONTH(Revision!E4),1),A230&gt;=EDATE(DATE(YEAR(Revision!E4),MONTH(Revision!E4),1),1)),"Fuera de mes","Correcto")))</f>
        <v/>
      </c>
      <c r="G230" s="33"/>
      <c r="H230" s="1" t="n">
        <f aca="false">IF(COUNTA(A230:E230,G230)&gt;0,ROW(),0)</f>
        <v>0</v>
      </c>
    </row>
    <row r="231" customFormat="false" ht="30" hidden="false" customHeight="true" outlineLevel="0" collapsed="false">
      <c r="A231" s="31"/>
      <c r="B231" s="32"/>
      <c r="C231" s="32"/>
      <c r="D231" s="30"/>
      <c r="E231" s="32"/>
      <c r="F231" s="10" t="str">
        <f aca="false">IF(COUNTA(A231:E231)=0,"",IF(OR(NOT(ISNUMBER(A231)),AND(B231&lt;&gt;"Necesidades",B231&lt;&gt;"Opcional",B231&lt;&gt;"Cultura",B231&lt;&gt;"Extraordinario"),C231="",NOT(ISNUMBER(D231))),"REVISAR datos",IF(OR(A231&lt;DATE(YEAR(Revision!E4),MONTH(Revision!E4),1),A231&gt;=EDATE(DATE(YEAR(Revision!E4),MONTH(Revision!E4),1),1)),"Fuera de mes","Correcto")))</f>
        <v/>
      </c>
      <c r="G231" s="33"/>
      <c r="H231" s="1" t="n">
        <f aca="false">IF(COUNTA(A231:E231,G231)&gt;0,ROW(),0)</f>
        <v>0</v>
      </c>
    </row>
    <row r="232" customFormat="false" ht="30" hidden="false" customHeight="true" outlineLevel="0" collapsed="false">
      <c r="A232" s="31"/>
      <c r="B232" s="32"/>
      <c r="C232" s="32"/>
      <c r="D232" s="30"/>
      <c r="E232" s="32"/>
      <c r="F232" s="10" t="str">
        <f aca="false">IF(COUNTA(A232:E232)=0,"",IF(OR(NOT(ISNUMBER(A232)),AND(B232&lt;&gt;"Necesidades",B232&lt;&gt;"Opcional",B232&lt;&gt;"Cultura",B232&lt;&gt;"Extraordinario"),C232="",NOT(ISNUMBER(D232))),"REVISAR datos",IF(OR(A232&lt;DATE(YEAR(Revision!E4),MONTH(Revision!E4),1),A232&gt;=EDATE(DATE(YEAR(Revision!E4),MONTH(Revision!E4),1),1)),"Fuera de mes","Correcto")))</f>
        <v/>
      </c>
      <c r="G232" s="33"/>
      <c r="H232" s="1" t="n">
        <f aca="false">IF(COUNTA(A232:E232,G232)&gt;0,ROW(),0)</f>
        <v>0</v>
      </c>
    </row>
    <row r="233" customFormat="false" ht="30" hidden="false" customHeight="true" outlineLevel="0" collapsed="false">
      <c r="A233" s="31"/>
      <c r="B233" s="32"/>
      <c r="C233" s="32"/>
      <c r="D233" s="30"/>
      <c r="E233" s="32"/>
      <c r="F233" s="10" t="str">
        <f aca="false">IF(COUNTA(A233:E233)=0,"",IF(OR(NOT(ISNUMBER(A233)),AND(B233&lt;&gt;"Necesidades",B233&lt;&gt;"Opcional",B233&lt;&gt;"Cultura",B233&lt;&gt;"Extraordinario"),C233="",NOT(ISNUMBER(D233))),"REVISAR datos",IF(OR(A233&lt;DATE(YEAR(Revision!E4),MONTH(Revision!E4),1),A233&gt;=EDATE(DATE(YEAR(Revision!E4),MONTH(Revision!E4),1),1)),"Fuera de mes","Correcto")))</f>
        <v/>
      </c>
      <c r="G233" s="33"/>
      <c r="H233" s="1" t="n">
        <f aca="false">IF(COUNTA(A233:E233,G233)&gt;0,ROW(),0)</f>
        <v>0</v>
      </c>
    </row>
    <row r="234" customFormat="false" ht="30" hidden="false" customHeight="true" outlineLevel="0" collapsed="false">
      <c r="A234" s="31"/>
      <c r="B234" s="32"/>
      <c r="C234" s="32"/>
      <c r="D234" s="30"/>
      <c r="E234" s="32"/>
      <c r="F234" s="10" t="str">
        <f aca="false">IF(COUNTA(A234:E234)=0,"",IF(OR(NOT(ISNUMBER(A234)),AND(B234&lt;&gt;"Necesidades",B234&lt;&gt;"Opcional",B234&lt;&gt;"Cultura",B234&lt;&gt;"Extraordinario"),C234="",NOT(ISNUMBER(D234))),"REVISAR datos",IF(OR(A234&lt;DATE(YEAR(Revision!E4),MONTH(Revision!E4),1),A234&gt;=EDATE(DATE(YEAR(Revision!E4),MONTH(Revision!E4),1),1)),"Fuera de mes","Correcto")))</f>
        <v/>
      </c>
      <c r="G234" s="33"/>
      <c r="H234" s="1" t="n">
        <f aca="false">IF(COUNTA(A234:E234,G234)&gt;0,ROW(),0)</f>
        <v>0</v>
      </c>
    </row>
    <row r="235" customFormat="false" ht="30" hidden="false" customHeight="true" outlineLevel="0" collapsed="false">
      <c r="A235" s="31"/>
      <c r="B235" s="32"/>
      <c r="C235" s="32"/>
      <c r="D235" s="30"/>
      <c r="E235" s="32"/>
      <c r="F235" s="10" t="str">
        <f aca="false">IF(COUNTA(A235:E235)=0,"",IF(OR(NOT(ISNUMBER(A235)),AND(B235&lt;&gt;"Necesidades",B235&lt;&gt;"Opcional",B235&lt;&gt;"Cultura",B235&lt;&gt;"Extraordinario"),C235="",NOT(ISNUMBER(D235))),"REVISAR datos",IF(OR(A235&lt;DATE(YEAR(Revision!E4),MONTH(Revision!E4),1),A235&gt;=EDATE(DATE(YEAR(Revision!E4),MONTH(Revision!E4),1),1)),"Fuera de mes","Correcto")))</f>
        <v/>
      </c>
      <c r="G235" s="33"/>
      <c r="H235" s="1" t="n">
        <f aca="false">IF(COUNTA(A235:E235,G235)&gt;0,ROW(),0)</f>
        <v>0</v>
      </c>
    </row>
    <row r="236" customFormat="false" ht="30" hidden="false" customHeight="true" outlineLevel="0" collapsed="false">
      <c r="A236" s="31"/>
      <c r="B236" s="32"/>
      <c r="C236" s="32"/>
      <c r="D236" s="30"/>
      <c r="E236" s="32"/>
      <c r="F236" s="10" t="str">
        <f aca="false">IF(COUNTA(A236:E236)=0,"",IF(OR(NOT(ISNUMBER(A236)),AND(B236&lt;&gt;"Necesidades",B236&lt;&gt;"Opcional",B236&lt;&gt;"Cultura",B236&lt;&gt;"Extraordinario"),C236="",NOT(ISNUMBER(D236))),"REVISAR datos",IF(OR(A236&lt;DATE(YEAR(Revision!E4),MONTH(Revision!E4),1),A236&gt;=EDATE(DATE(YEAR(Revision!E4),MONTH(Revision!E4),1),1)),"Fuera de mes","Correcto")))</f>
        <v/>
      </c>
      <c r="G236" s="33"/>
      <c r="H236" s="1" t="n">
        <f aca="false">IF(COUNTA(A236:E236,G236)&gt;0,ROW(),0)</f>
        <v>0</v>
      </c>
    </row>
    <row r="237" customFormat="false" ht="30" hidden="false" customHeight="true" outlineLevel="0" collapsed="false">
      <c r="A237" s="31"/>
      <c r="B237" s="32"/>
      <c r="C237" s="32"/>
      <c r="D237" s="30"/>
      <c r="E237" s="32"/>
      <c r="F237" s="10" t="str">
        <f aca="false">IF(COUNTA(A237:E237)=0,"",IF(OR(NOT(ISNUMBER(A237)),AND(B237&lt;&gt;"Necesidades",B237&lt;&gt;"Opcional",B237&lt;&gt;"Cultura",B237&lt;&gt;"Extraordinario"),C237="",NOT(ISNUMBER(D237))),"REVISAR datos",IF(OR(A237&lt;DATE(YEAR(Revision!E4),MONTH(Revision!E4),1),A237&gt;=EDATE(DATE(YEAR(Revision!E4),MONTH(Revision!E4),1),1)),"Fuera de mes","Correcto")))</f>
        <v/>
      </c>
      <c r="G237" s="33"/>
      <c r="H237" s="1" t="n">
        <f aca="false">IF(COUNTA(A237:E237,G237)&gt;0,ROW(),0)</f>
        <v>0</v>
      </c>
    </row>
    <row r="238" customFormat="false" ht="30" hidden="false" customHeight="true" outlineLevel="0" collapsed="false">
      <c r="A238" s="31"/>
      <c r="B238" s="32"/>
      <c r="C238" s="32"/>
      <c r="D238" s="30"/>
      <c r="E238" s="32"/>
      <c r="F238" s="10" t="str">
        <f aca="false">IF(COUNTA(A238:E238)=0,"",IF(OR(NOT(ISNUMBER(A238)),AND(B238&lt;&gt;"Necesidades",B238&lt;&gt;"Opcional",B238&lt;&gt;"Cultura",B238&lt;&gt;"Extraordinario"),C238="",NOT(ISNUMBER(D238))),"REVISAR datos",IF(OR(A238&lt;DATE(YEAR(Revision!E4),MONTH(Revision!E4),1),A238&gt;=EDATE(DATE(YEAR(Revision!E4),MONTH(Revision!E4),1),1)),"Fuera de mes","Correcto")))</f>
        <v/>
      </c>
      <c r="G238" s="33"/>
      <c r="H238" s="1" t="n">
        <f aca="false">IF(COUNTA(A238:E238,G238)&gt;0,ROW(),0)</f>
        <v>0</v>
      </c>
    </row>
    <row r="239" customFormat="false" ht="30" hidden="false" customHeight="true" outlineLevel="0" collapsed="false">
      <c r="A239" s="31"/>
      <c r="B239" s="32"/>
      <c r="C239" s="32"/>
      <c r="D239" s="30"/>
      <c r="E239" s="32"/>
      <c r="F239" s="10" t="str">
        <f aca="false">IF(COUNTA(A239:E239)=0,"",IF(OR(NOT(ISNUMBER(A239)),AND(B239&lt;&gt;"Necesidades",B239&lt;&gt;"Opcional",B239&lt;&gt;"Cultura",B239&lt;&gt;"Extraordinario"),C239="",NOT(ISNUMBER(D239))),"REVISAR datos",IF(OR(A239&lt;DATE(YEAR(Revision!E4),MONTH(Revision!E4),1),A239&gt;=EDATE(DATE(YEAR(Revision!E4),MONTH(Revision!E4),1),1)),"Fuera de mes","Correcto")))</f>
        <v/>
      </c>
      <c r="G239" s="33"/>
      <c r="H239" s="1" t="n">
        <f aca="false">IF(COUNTA(A239:E239,G239)&gt;0,ROW(),0)</f>
        <v>0</v>
      </c>
    </row>
    <row r="240" customFormat="false" ht="30" hidden="false" customHeight="true" outlineLevel="0" collapsed="false">
      <c r="A240" s="31"/>
      <c r="B240" s="32"/>
      <c r="C240" s="32"/>
      <c r="D240" s="30"/>
      <c r="E240" s="32"/>
      <c r="F240" s="10" t="str">
        <f aca="false">IF(COUNTA(A240:E240)=0,"",IF(OR(NOT(ISNUMBER(A240)),AND(B240&lt;&gt;"Necesidades",B240&lt;&gt;"Opcional",B240&lt;&gt;"Cultura",B240&lt;&gt;"Extraordinario"),C240="",NOT(ISNUMBER(D240))),"REVISAR datos",IF(OR(A240&lt;DATE(YEAR(Revision!E4),MONTH(Revision!E4),1),A240&gt;=EDATE(DATE(YEAR(Revision!E4),MONTH(Revision!E4),1),1)),"Fuera de mes","Correcto")))</f>
        <v/>
      </c>
      <c r="G240" s="33"/>
      <c r="H240" s="1" t="n">
        <f aca="false">IF(COUNTA(A240:E240,G240)&gt;0,ROW(),0)</f>
        <v>0</v>
      </c>
    </row>
    <row r="241" customFormat="false" ht="30" hidden="false" customHeight="true" outlineLevel="0" collapsed="false">
      <c r="A241" s="31"/>
      <c r="B241" s="32"/>
      <c r="C241" s="32"/>
      <c r="D241" s="30"/>
      <c r="E241" s="32"/>
      <c r="F241" s="10" t="str">
        <f aca="false">IF(COUNTA(A241:E241)=0,"",IF(OR(NOT(ISNUMBER(A241)),AND(B241&lt;&gt;"Necesidades",B241&lt;&gt;"Opcional",B241&lt;&gt;"Cultura",B241&lt;&gt;"Extraordinario"),C241="",NOT(ISNUMBER(D241))),"REVISAR datos",IF(OR(A241&lt;DATE(YEAR(Revision!E4),MONTH(Revision!E4),1),A241&gt;=EDATE(DATE(YEAR(Revision!E4),MONTH(Revision!E4),1),1)),"Fuera de mes","Correcto")))</f>
        <v/>
      </c>
      <c r="G241" s="33"/>
      <c r="H241" s="1" t="n">
        <f aca="false">IF(COUNTA(A241:E241,G241)&gt;0,ROW(),0)</f>
        <v>0</v>
      </c>
    </row>
    <row r="242" customFormat="false" ht="30" hidden="false" customHeight="true" outlineLevel="0" collapsed="false">
      <c r="A242" s="31"/>
      <c r="B242" s="32"/>
      <c r="C242" s="32"/>
      <c r="D242" s="30"/>
      <c r="E242" s="32"/>
      <c r="F242" s="10" t="str">
        <f aca="false">IF(COUNTA(A242:E242)=0,"",IF(OR(NOT(ISNUMBER(A242)),AND(B242&lt;&gt;"Necesidades",B242&lt;&gt;"Opcional",B242&lt;&gt;"Cultura",B242&lt;&gt;"Extraordinario"),C242="",NOT(ISNUMBER(D242))),"REVISAR datos",IF(OR(A242&lt;DATE(YEAR(Revision!E4),MONTH(Revision!E4),1),A242&gt;=EDATE(DATE(YEAR(Revision!E4),MONTH(Revision!E4),1),1)),"Fuera de mes","Correcto")))</f>
        <v/>
      </c>
      <c r="G242" s="33"/>
      <c r="H242" s="1" t="n">
        <f aca="false">IF(COUNTA(A242:E242,G242)&gt;0,ROW(),0)</f>
        <v>0</v>
      </c>
    </row>
    <row r="243" customFormat="false" ht="30" hidden="false" customHeight="true" outlineLevel="0" collapsed="false">
      <c r="A243" s="31"/>
      <c r="B243" s="32"/>
      <c r="C243" s="32"/>
      <c r="D243" s="30"/>
      <c r="E243" s="32"/>
      <c r="F243" s="10" t="str">
        <f aca="false">IF(COUNTA(A243:E243)=0,"",IF(OR(NOT(ISNUMBER(A243)),AND(B243&lt;&gt;"Necesidades",B243&lt;&gt;"Opcional",B243&lt;&gt;"Cultura",B243&lt;&gt;"Extraordinario"),C243="",NOT(ISNUMBER(D243))),"REVISAR datos",IF(OR(A243&lt;DATE(YEAR(Revision!E4),MONTH(Revision!E4),1),A243&gt;=EDATE(DATE(YEAR(Revision!E4),MONTH(Revision!E4),1),1)),"Fuera de mes","Correcto")))</f>
        <v/>
      </c>
      <c r="G243" s="33"/>
      <c r="H243" s="1" t="n">
        <f aca="false">IF(COUNTA(A243:E243,G243)&gt;0,ROW(),0)</f>
        <v>0</v>
      </c>
    </row>
    <row r="244" customFormat="false" ht="30" hidden="false" customHeight="true" outlineLevel="0" collapsed="false">
      <c r="A244" s="31"/>
      <c r="B244" s="32"/>
      <c r="C244" s="32"/>
      <c r="D244" s="30"/>
      <c r="E244" s="32"/>
      <c r="F244" s="10" t="str">
        <f aca="false">IF(COUNTA(A244:E244)=0,"",IF(OR(NOT(ISNUMBER(A244)),AND(B244&lt;&gt;"Necesidades",B244&lt;&gt;"Opcional",B244&lt;&gt;"Cultura",B244&lt;&gt;"Extraordinario"),C244="",NOT(ISNUMBER(D244))),"REVISAR datos",IF(OR(A244&lt;DATE(YEAR(Revision!E4),MONTH(Revision!E4),1),A244&gt;=EDATE(DATE(YEAR(Revision!E4),MONTH(Revision!E4),1),1)),"Fuera de mes","Correcto")))</f>
        <v/>
      </c>
      <c r="G244" s="33"/>
      <c r="H244" s="1" t="n">
        <f aca="false">IF(COUNTA(A244:E244,G244)&gt;0,ROW(),0)</f>
        <v>0</v>
      </c>
    </row>
    <row r="245" customFormat="false" ht="30" hidden="false" customHeight="true" outlineLevel="0" collapsed="false">
      <c r="A245" s="31"/>
      <c r="B245" s="32"/>
      <c r="C245" s="32"/>
      <c r="D245" s="30"/>
      <c r="E245" s="32"/>
      <c r="F245" s="10" t="str">
        <f aca="false">IF(COUNTA(A245:E245)=0,"",IF(OR(NOT(ISNUMBER(A245)),AND(B245&lt;&gt;"Necesidades",B245&lt;&gt;"Opcional",B245&lt;&gt;"Cultura",B245&lt;&gt;"Extraordinario"),C245="",NOT(ISNUMBER(D245))),"REVISAR datos",IF(OR(A245&lt;DATE(YEAR(Revision!E4),MONTH(Revision!E4),1),A245&gt;=EDATE(DATE(YEAR(Revision!E4),MONTH(Revision!E4),1),1)),"Fuera de mes","Correcto")))</f>
        <v/>
      </c>
      <c r="G245" s="33"/>
      <c r="H245" s="1" t="n">
        <f aca="false">IF(COUNTA(A245:E245,G245)&gt;0,ROW(),0)</f>
        <v>0</v>
      </c>
    </row>
    <row r="246" customFormat="false" ht="30" hidden="false" customHeight="true" outlineLevel="0" collapsed="false">
      <c r="A246" s="31"/>
      <c r="B246" s="32"/>
      <c r="C246" s="32"/>
      <c r="D246" s="30"/>
      <c r="E246" s="32"/>
      <c r="F246" s="10" t="str">
        <f aca="false">IF(COUNTA(A246:E246)=0,"",IF(OR(NOT(ISNUMBER(A246)),AND(B246&lt;&gt;"Necesidades",B246&lt;&gt;"Opcional",B246&lt;&gt;"Cultura",B246&lt;&gt;"Extraordinario"),C246="",NOT(ISNUMBER(D246))),"REVISAR datos",IF(OR(A246&lt;DATE(YEAR(Revision!E4),MONTH(Revision!E4),1),A246&gt;=EDATE(DATE(YEAR(Revision!E4),MONTH(Revision!E4),1),1)),"Fuera de mes","Correcto")))</f>
        <v/>
      </c>
      <c r="G246" s="33"/>
      <c r="H246" s="1" t="n">
        <f aca="false">IF(COUNTA(A246:E246,G246)&gt;0,ROW(),0)</f>
        <v>0</v>
      </c>
    </row>
    <row r="247" customFormat="false" ht="30" hidden="false" customHeight="true" outlineLevel="0" collapsed="false">
      <c r="A247" s="31"/>
      <c r="B247" s="32"/>
      <c r="C247" s="32"/>
      <c r="D247" s="30"/>
      <c r="E247" s="32"/>
      <c r="F247" s="10" t="str">
        <f aca="false">IF(COUNTA(A247:E247)=0,"",IF(OR(NOT(ISNUMBER(A247)),AND(B247&lt;&gt;"Necesidades",B247&lt;&gt;"Opcional",B247&lt;&gt;"Cultura",B247&lt;&gt;"Extraordinario"),C247="",NOT(ISNUMBER(D247))),"REVISAR datos",IF(OR(A247&lt;DATE(YEAR(Revision!E4),MONTH(Revision!E4),1),A247&gt;=EDATE(DATE(YEAR(Revision!E4),MONTH(Revision!E4),1),1)),"Fuera de mes","Correcto")))</f>
        <v/>
      </c>
      <c r="G247" s="33"/>
      <c r="H247" s="1" t="n">
        <f aca="false">IF(COUNTA(A247:E247,G247)&gt;0,ROW(),0)</f>
        <v>0</v>
      </c>
    </row>
    <row r="248" customFormat="false" ht="30" hidden="false" customHeight="true" outlineLevel="0" collapsed="false">
      <c r="A248" s="31"/>
      <c r="B248" s="32"/>
      <c r="C248" s="32"/>
      <c r="D248" s="30"/>
      <c r="E248" s="32"/>
      <c r="F248" s="10" t="str">
        <f aca="false">IF(COUNTA(A248:E248)=0,"",IF(OR(NOT(ISNUMBER(A248)),AND(B248&lt;&gt;"Necesidades",B248&lt;&gt;"Opcional",B248&lt;&gt;"Cultura",B248&lt;&gt;"Extraordinario"),C248="",NOT(ISNUMBER(D248))),"REVISAR datos",IF(OR(A248&lt;DATE(YEAR(Revision!E4),MONTH(Revision!E4),1),A248&gt;=EDATE(DATE(YEAR(Revision!E4),MONTH(Revision!E4),1),1)),"Fuera de mes","Correcto")))</f>
        <v/>
      </c>
      <c r="G248" s="33"/>
      <c r="H248" s="1" t="n">
        <f aca="false">IF(COUNTA(A248:E248,G248)&gt;0,ROW(),0)</f>
        <v>0</v>
      </c>
    </row>
    <row r="249" customFormat="false" ht="30" hidden="false" customHeight="true" outlineLevel="0" collapsed="false">
      <c r="A249" s="31"/>
      <c r="B249" s="32"/>
      <c r="C249" s="32"/>
      <c r="D249" s="30"/>
      <c r="E249" s="32"/>
      <c r="F249" s="10" t="str">
        <f aca="false">IF(COUNTA(A249:E249)=0,"",IF(OR(NOT(ISNUMBER(A249)),AND(B249&lt;&gt;"Necesidades",B249&lt;&gt;"Opcional",B249&lt;&gt;"Cultura",B249&lt;&gt;"Extraordinario"),C249="",NOT(ISNUMBER(D249))),"REVISAR datos",IF(OR(A249&lt;DATE(YEAR(Revision!E4),MONTH(Revision!E4),1),A249&gt;=EDATE(DATE(YEAR(Revision!E4),MONTH(Revision!E4),1),1)),"Fuera de mes","Correcto")))</f>
        <v/>
      </c>
      <c r="G249" s="33"/>
      <c r="H249" s="1" t="n">
        <f aca="false">IF(COUNTA(A249:E249,G249)&gt;0,ROW(),0)</f>
        <v>0</v>
      </c>
    </row>
    <row r="250" customFormat="false" ht="30" hidden="false" customHeight="true" outlineLevel="0" collapsed="false">
      <c r="A250" s="31"/>
      <c r="B250" s="32"/>
      <c r="C250" s="32"/>
      <c r="D250" s="30"/>
      <c r="E250" s="32"/>
      <c r="F250" s="10" t="str">
        <f aca="false">IF(COUNTA(A250:E250)=0,"",IF(OR(NOT(ISNUMBER(A250)),AND(B250&lt;&gt;"Necesidades",B250&lt;&gt;"Opcional",B250&lt;&gt;"Cultura",B250&lt;&gt;"Extraordinario"),C250="",NOT(ISNUMBER(D250))),"REVISAR datos",IF(OR(A250&lt;DATE(YEAR(Revision!E4),MONTH(Revision!E4),1),A250&gt;=EDATE(DATE(YEAR(Revision!E4),MONTH(Revision!E4),1),1)),"Fuera de mes","Correcto")))</f>
        <v/>
      </c>
      <c r="G250" s="33"/>
      <c r="H250" s="1" t="n">
        <f aca="false">IF(COUNTA(A250:E250,G250)&gt;0,ROW(),0)</f>
        <v>0</v>
      </c>
    </row>
    <row r="251" customFormat="false" ht="30" hidden="false" customHeight="true" outlineLevel="0" collapsed="false">
      <c r="A251" s="31"/>
      <c r="B251" s="32"/>
      <c r="C251" s="32"/>
      <c r="D251" s="30"/>
      <c r="E251" s="32"/>
      <c r="F251" s="10" t="str">
        <f aca="false">IF(COUNTA(A251:E251)=0,"",IF(OR(NOT(ISNUMBER(A251)),AND(B251&lt;&gt;"Necesidades",B251&lt;&gt;"Opcional",B251&lt;&gt;"Cultura",B251&lt;&gt;"Extraordinario"),C251="",NOT(ISNUMBER(D251))),"REVISAR datos",IF(OR(A251&lt;DATE(YEAR(Revision!E4),MONTH(Revision!E4),1),A251&gt;=EDATE(DATE(YEAR(Revision!E4),MONTH(Revision!E4),1),1)),"Fuera de mes","Correcto")))</f>
        <v/>
      </c>
      <c r="G251" s="33"/>
      <c r="H251" s="1" t="n">
        <f aca="false">IF(COUNTA(A251:E251,G251)&gt;0,ROW(),0)</f>
        <v>0</v>
      </c>
    </row>
    <row r="252" customFormat="false" ht="30" hidden="false" customHeight="true" outlineLevel="0" collapsed="false">
      <c r="A252" s="31"/>
      <c r="B252" s="32"/>
      <c r="C252" s="32"/>
      <c r="D252" s="30"/>
      <c r="E252" s="32"/>
      <c r="F252" s="10" t="str">
        <f aca="false">IF(COUNTA(A252:E252)=0,"",IF(OR(NOT(ISNUMBER(A252)),AND(B252&lt;&gt;"Necesidades",B252&lt;&gt;"Opcional",B252&lt;&gt;"Cultura",B252&lt;&gt;"Extraordinario"),C252="",NOT(ISNUMBER(D252))),"REVISAR datos",IF(OR(A252&lt;DATE(YEAR(Revision!E4),MONTH(Revision!E4),1),A252&gt;=EDATE(DATE(YEAR(Revision!E4),MONTH(Revision!E4),1),1)),"Fuera de mes","Correcto")))</f>
        <v/>
      </c>
      <c r="G252" s="33"/>
      <c r="H252" s="1" t="n">
        <f aca="false">IF(COUNTA(A252:E252,G252)&gt;0,ROW(),0)</f>
        <v>0</v>
      </c>
    </row>
    <row r="253" customFormat="false" ht="30" hidden="false" customHeight="true" outlineLevel="0" collapsed="false">
      <c r="A253" s="31"/>
      <c r="B253" s="32"/>
      <c r="C253" s="32"/>
      <c r="D253" s="30"/>
      <c r="E253" s="32"/>
      <c r="F253" s="10" t="str">
        <f aca="false">IF(COUNTA(A253:E253)=0,"",IF(OR(NOT(ISNUMBER(A253)),AND(B253&lt;&gt;"Necesidades",B253&lt;&gt;"Opcional",B253&lt;&gt;"Cultura",B253&lt;&gt;"Extraordinario"),C253="",NOT(ISNUMBER(D253))),"REVISAR datos",IF(OR(A253&lt;DATE(YEAR(Revision!E4),MONTH(Revision!E4),1),A253&gt;=EDATE(DATE(YEAR(Revision!E4),MONTH(Revision!E4),1),1)),"Fuera de mes","Correcto")))</f>
        <v/>
      </c>
      <c r="G253" s="33"/>
      <c r="H253" s="1" t="n">
        <f aca="false">IF(COUNTA(A253:E253,G253)&gt;0,ROW(),0)</f>
        <v>0</v>
      </c>
    </row>
    <row r="254" customFormat="false" ht="30" hidden="false" customHeight="true" outlineLevel="0" collapsed="false">
      <c r="A254" s="31"/>
      <c r="B254" s="32"/>
      <c r="C254" s="32"/>
      <c r="D254" s="30"/>
      <c r="E254" s="32"/>
      <c r="F254" s="10" t="str">
        <f aca="false">IF(COUNTA(A254:E254)=0,"",IF(OR(NOT(ISNUMBER(A254)),AND(B254&lt;&gt;"Necesidades",B254&lt;&gt;"Opcional",B254&lt;&gt;"Cultura",B254&lt;&gt;"Extraordinario"),C254="",NOT(ISNUMBER(D254))),"REVISAR datos",IF(OR(A254&lt;DATE(YEAR(Revision!E4),MONTH(Revision!E4),1),A254&gt;=EDATE(DATE(YEAR(Revision!E4),MONTH(Revision!E4),1),1)),"Fuera de mes","Correcto")))</f>
        <v/>
      </c>
      <c r="G254" s="33"/>
      <c r="H254" s="1" t="n">
        <f aca="false">IF(COUNTA(A254:E254,G254)&gt;0,ROW(),0)</f>
        <v>0</v>
      </c>
    </row>
    <row r="255" customFormat="false" ht="30" hidden="false" customHeight="true" outlineLevel="0" collapsed="false">
      <c r="A255" s="31"/>
      <c r="B255" s="32"/>
      <c r="C255" s="32"/>
      <c r="D255" s="30"/>
      <c r="E255" s="32"/>
      <c r="F255" s="10" t="str">
        <f aca="false">IF(COUNTA(A255:E255)=0,"",IF(OR(NOT(ISNUMBER(A255)),AND(B255&lt;&gt;"Necesidades",B255&lt;&gt;"Opcional",B255&lt;&gt;"Cultura",B255&lt;&gt;"Extraordinario"),C255="",NOT(ISNUMBER(D255))),"REVISAR datos",IF(OR(A255&lt;DATE(YEAR(Revision!E4),MONTH(Revision!E4),1),A255&gt;=EDATE(DATE(YEAR(Revision!E4),MONTH(Revision!E4),1),1)),"Fuera de mes","Correcto")))</f>
        <v/>
      </c>
      <c r="G255" s="33"/>
      <c r="H255" s="1" t="n">
        <f aca="false">IF(COUNTA(A255:E255,G255)&gt;0,ROW(),0)</f>
        <v>0</v>
      </c>
    </row>
    <row r="256" customFormat="false" ht="30" hidden="false" customHeight="true" outlineLevel="0" collapsed="false">
      <c r="A256" s="31"/>
      <c r="B256" s="32"/>
      <c r="C256" s="32"/>
      <c r="D256" s="30"/>
      <c r="E256" s="32"/>
      <c r="F256" s="10" t="str">
        <f aca="false">IF(COUNTA(A256:E256)=0,"",IF(OR(NOT(ISNUMBER(A256)),AND(B256&lt;&gt;"Necesidades",B256&lt;&gt;"Opcional",B256&lt;&gt;"Cultura",B256&lt;&gt;"Extraordinario"),C256="",NOT(ISNUMBER(D256))),"REVISAR datos",IF(OR(A256&lt;DATE(YEAR(Revision!E4),MONTH(Revision!E4),1),A256&gt;=EDATE(DATE(YEAR(Revision!E4),MONTH(Revision!E4),1),1)),"Fuera de mes","Correcto")))</f>
        <v/>
      </c>
      <c r="G256" s="33"/>
      <c r="H256" s="1" t="n">
        <f aca="false">IF(COUNTA(A256:E256,G256)&gt;0,ROW(),0)</f>
        <v>0</v>
      </c>
    </row>
    <row r="257" customFormat="false" ht="30" hidden="false" customHeight="true" outlineLevel="0" collapsed="false">
      <c r="A257" s="31"/>
      <c r="B257" s="32"/>
      <c r="C257" s="32"/>
      <c r="D257" s="30"/>
      <c r="E257" s="32"/>
      <c r="F257" s="10" t="str">
        <f aca="false">IF(COUNTA(A257:E257)=0,"",IF(OR(NOT(ISNUMBER(A257)),AND(B257&lt;&gt;"Necesidades",B257&lt;&gt;"Opcional",B257&lt;&gt;"Cultura",B257&lt;&gt;"Extraordinario"),C257="",NOT(ISNUMBER(D257))),"REVISAR datos",IF(OR(A257&lt;DATE(YEAR(Revision!E4),MONTH(Revision!E4),1),A257&gt;=EDATE(DATE(YEAR(Revision!E4),MONTH(Revision!E4),1),1)),"Fuera de mes","Correcto")))</f>
        <v/>
      </c>
      <c r="G257" s="33"/>
      <c r="H257" s="1" t="n">
        <f aca="false">IF(COUNTA(A257:E257,G257)&gt;0,ROW(),0)</f>
        <v>0</v>
      </c>
    </row>
    <row r="258" customFormat="false" ht="30" hidden="false" customHeight="true" outlineLevel="0" collapsed="false">
      <c r="A258" s="31"/>
      <c r="B258" s="32"/>
      <c r="C258" s="32"/>
      <c r="D258" s="30"/>
      <c r="E258" s="32"/>
      <c r="F258" s="10" t="str">
        <f aca="false">IF(COUNTA(A258:E258)=0,"",IF(OR(NOT(ISNUMBER(A258)),AND(B258&lt;&gt;"Necesidades",B258&lt;&gt;"Opcional",B258&lt;&gt;"Cultura",B258&lt;&gt;"Extraordinario"),C258="",NOT(ISNUMBER(D258))),"REVISAR datos",IF(OR(A258&lt;DATE(YEAR(Revision!E4),MONTH(Revision!E4),1),A258&gt;=EDATE(DATE(YEAR(Revision!E4),MONTH(Revision!E4),1),1)),"Fuera de mes","Correcto")))</f>
        <v/>
      </c>
      <c r="G258" s="33"/>
      <c r="H258" s="1" t="n">
        <f aca="false">IF(COUNTA(A258:E258,G258)&gt;0,ROW(),0)</f>
        <v>0</v>
      </c>
    </row>
    <row r="259" customFormat="false" ht="30" hidden="false" customHeight="true" outlineLevel="0" collapsed="false">
      <c r="A259" s="31"/>
      <c r="B259" s="32"/>
      <c r="C259" s="32"/>
      <c r="D259" s="30"/>
      <c r="E259" s="32"/>
      <c r="F259" s="10" t="str">
        <f aca="false">IF(COUNTA(A259:E259)=0,"",IF(OR(NOT(ISNUMBER(A259)),AND(B259&lt;&gt;"Necesidades",B259&lt;&gt;"Opcional",B259&lt;&gt;"Cultura",B259&lt;&gt;"Extraordinario"),C259="",NOT(ISNUMBER(D259))),"REVISAR datos",IF(OR(A259&lt;DATE(YEAR(Revision!E4),MONTH(Revision!E4),1),A259&gt;=EDATE(DATE(YEAR(Revision!E4),MONTH(Revision!E4),1),1)),"Fuera de mes","Correcto")))</f>
        <v/>
      </c>
      <c r="G259" s="33"/>
      <c r="H259" s="1" t="n">
        <f aca="false">IF(COUNTA(A259:E259,G259)&gt;0,ROW(),0)</f>
        <v>0</v>
      </c>
    </row>
    <row r="260" customFormat="false" ht="30" hidden="false" customHeight="true" outlineLevel="0" collapsed="false">
      <c r="A260" s="31"/>
      <c r="B260" s="32"/>
      <c r="C260" s="32"/>
      <c r="D260" s="30"/>
      <c r="E260" s="32"/>
      <c r="F260" s="10" t="str">
        <f aca="false">IF(COUNTA(A260:E260)=0,"",IF(OR(NOT(ISNUMBER(A260)),AND(B260&lt;&gt;"Necesidades",B260&lt;&gt;"Opcional",B260&lt;&gt;"Cultura",B260&lt;&gt;"Extraordinario"),C260="",NOT(ISNUMBER(D260))),"REVISAR datos",IF(OR(A260&lt;DATE(YEAR(Revision!E4),MONTH(Revision!E4),1),A260&gt;=EDATE(DATE(YEAR(Revision!E4),MONTH(Revision!E4),1),1)),"Fuera de mes","Correcto")))</f>
        <v/>
      </c>
      <c r="G260" s="33"/>
      <c r="H260" s="1" t="n">
        <f aca="false">IF(COUNTA(A260:E260,G260)&gt;0,ROW(),0)</f>
        <v>0</v>
      </c>
    </row>
    <row r="261" customFormat="false" ht="30" hidden="false" customHeight="true" outlineLevel="0" collapsed="false">
      <c r="A261" s="31"/>
      <c r="B261" s="32"/>
      <c r="C261" s="32"/>
      <c r="D261" s="30"/>
      <c r="E261" s="32"/>
      <c r="F261" s="10" t="str">
        <f aca="false">IF(COUNTA(A261:E261)=0,"",IF(OR(NOT(ISNUMBER(A261)),AND(B261&lt;&gt;"Necesidades",B261&lt;&gt;"Opcional",B261&lt;&gt;"Cultura",B261&lt;&gt;"Extraordinario"),C261="",NOT(ISNUMBER(D261))),"REVISAR datos",IF(OR(A261&lt;DATE(YEAR(Revision!E4),MONTH(Revision!E4),1),A261&gt;=EDATE(DATE(YEAR(Revision!E4),MONTH(Revision!E4),1),1)),"Fuera de mes","Correcto")))</f>
        <v/>
      </c>
      <c r="G261" s="33"/>
      <c r="H261" s="1" t="n">
        <f aca="false">IF(COUNTA(A261:E261,G261)&gt;0,ROW(),0)</f>
        <v>0</v>
      </c>
    </row>
    <row r="262" customFormat="false" ht="30" hidden="false" customHeight="true" outlineLevel="0" collapsed="false">
      <c r="A262" s="31"/>
      <c r="B262" s="32"/>
      <c r="C262" s="32"/>
      <c r="D262" s="30"/>
      <c r="E262" s="32"/>
      <c r="F262" s="10" t="str">
        <f aca="false">IF(COUNTA(A262:E262)=0,"",IF(OR(NOT(ISNUMBER(A262)),AND(B262&lt;&gt;"Necesidades",B262&lt;&gt;"Opcional",B262&lt;&gt;"Cultura",B262&lt;&gt;"Extraordinario"),C262="",NOT(ISNUMBER(D262))),"REVISAR datos",IF(OR(A262&lt;DATE(YEAR(Revision!E4),MONTH(Revision!E4),1),A262&gt;=EDATE(DATE(YEAR(Revision!E4),MONTH(Revision!E4),1),1)),"Fuera de mes","Correcto")))</f>
        <v/>
      </c>
      <c r="G262" s="33"/>
      <c r="H262" s="1" t="n">
        <f aca="false">IF(COUNTA(A262:E262,G262)&gt;0,ROW(),0)</f>
        <v>0</v>
      </c>
    </row>
    <row r="263" customFormat="false" ht="30" hidden="false" customHeight="true" outlineLevel="0" collapsed="false">
      <c r="A263" s="31"/>
      <c r="B263" s="32"/>
      <c r="C263" s="32"/>
      <c r="D263" s="30"/>
      <c r="E263" s="32"/>
      <c r="F263" s="10" t="str">
        <f aca="false">IF(COUNTA(A263:E263)=0,"",IF(OR(NOT(ISNUMBER(A263)),AND(B263&lt;&gt;"Necesidades",B263&lt;&gt;"Opcional",B263&lt;&gt;"Cultura",B263&lt;&gt;"Extraordinario"),C263="",NOT(ISNUMBER(D263))),"REVISAR datos",IF(OR(A263&lt;DATE(YEAR(Revision!E4),MONTH(Revision!E4),1),A263&gt;=EDATE(DATE(YEAR(Revision!E4),MONTH(Revision!E4),1),1)),"Fuera de mes","Correcto")))</f>
        <v/>
      </c>
      <c r="G263" s="33"/>
      <c r="H263" s="1" t="n">
        <f aca="false">IF(COUNTA(A263:E263,G263)&gt;0,ROW(),0)</f>
        <v>0</v>
      </c>
    </row>
    <row r="264" customFormat="false" ht="30" hidden="false" customHeight="true" outlineLevel="0" collapsed="false">
      <c r="A264" s="31"/>
      <c r="B264" s="32"/>
      <c r="C264" s="32"/>
      <c r="D264" s="30"/>
      <c r="E264" s="32"/>
      <c r="F264" s="10" t="str">
        <f aca="false">IF(COUNTA(A264:E264)=0,"",IF(OR(NOT(ISNUMBER(A264)),AND(B264&lt;&gt;"Necesidades",B264&lt;&gt;"Opcional",B264&lt;&gt;"Cultura",B264&lt;&gt;"Extraordinario"),C264="",NOT(ISNUMBER(D264))),"REVISAR datos",IF(OR(A264&lt;DATE(YEAR(Revision!E4),MONTH(Revision!E4),1),A264&gt;=EDATE(DATE(YEAR(Revision!E4),MONTH(Revision!E4),1),1)),"Fuera de mes","Correcto")))</f>
        <v/>
      </c>
      <c r="G264" s="33"/>
      <c r="H264" s="1" t="n">
        <f aca="false">IF(COUNTA(A264:E264,G264)&gt;0,ROW(),0)</f>
        <v>0</v>
      </c>
    </row>
    <row r="265" customFormat="false" ht="30" hidden="false" customHeight="true" outlineLevel="0" collapsed="false">
      <c r="A265" s="31"/>
      <c r="B265" s="32"/>
      <c r="C265" s="32"/>
      <c r="D265" s="30"/>
      <c r="E265" s="32"/>
      <c r="F265" s="10" t="str">
        <f aca="false">IF(COUNTA(A265:E265)=0,"",IF(OR(NOT(ISNUMBER(A265)),AND(B265&lt;&gt;"Necesidades",B265&lt;&gt;"Opcional",B265&lt;&gt;"Cultura",B265&lt;&gt;"Extraordinario"),C265="",NOT(ISNUMBER(D265))),"REVISAR datos",IF(OR(A265&lt;DATE(YEAR(Revision!E4),MONTH(Revision!E4),1),A265&gt;=EDATE(DATE(YEAR(Revision!E4),MONTH(Revision!E4),1),1)),"Fuera de mes","Correcto")))</f>
        <v/>
      </c>
      <c r="G265" s="33"/>
      <c r="H265" s="1" t="n">
        <f aca="false">IF(COUNTA(A265:E265,G265)&gt;0,ROW(),0)</f>
        <v>0</v>
      </c>
    </row>
    <row r="266" customFormat="false" ht="30" hidden="false" customHeight="true" outlineLevel="0" collapsed="false">
      <c r="A266" s="31"/>
      <c r="B266" s="32"/>
      <c r="C266" s="32"/>
      <c r="D266" s="30"/>
      <c r="E266" s="32"/>
      <c r="F266" s="10" t="str">
        <f aca="false">IF(COUNTA(A266:E266)=0,"",IF(OR(NOT(ISNUMBER(A266)),AND(B266&lt;&gt;"Necesidades",B266&lt;&gt;"Opcional",B266&lt;&gt;"Cultura",B266&lt;&gt;"Extraordinario"),C266="",NOT(ISNUMBER(D266))),"REVISAR datos",IF(OR(A266&lt;DATE(YEAR(Revision!E4),MONTH(Revision!E4),1),A266&gt;=EDATE(DATE(YEAR(Revision!E4),MONTH(Revision!E4),1),1)),"Fuera de mes","Correcto")))</f>
        <v/>
      </c>
      <c r="G266" s="33"/>
      <c r="H266" s="1" t="n">
        <f aca="false">IF(COUNTA(A266:E266,G266)&gt;0,ROW(),0)</f>
        <v>0</v>
      </c>
    </row>
    <row r="267" customFormat="false" ht="30" hidden="false" customHeight="true" outlineLevel="0" collapsed="false">
      <c r="A267" s="31"/>
      <c r="B267" s="32"/>
      <c r="C267" s="32"/>
      <c r="D267" s="30"/>
      <c r="E267" s="32"/>
      <c r="F267" s="10" t="str">
        <f aca="false">IF(COUNTA(A267:E267)=0,"",IF(OR(NOT(ISNUMBER(A267)),AND(B267&lt;&gt;"Necesidades",B267&lt;&gt;"Opcional",B267&lt;&gt;"Cultura",B267&lt;&gt;"Extraordinario"),C267="",NOT(ISNUMBER(D267))),"REVISAR datos",IF(OR(A267&lt;DATE(YEAR(Revision!E4),MONTH(Revision!E4),1),A267&gt;=EDATE(DATE(YEAR(Revision!E4),MONTH(Revision!E4),1),1)),"Fuera de mes","Correcto")))</f>
        <v/>
      </c>
      <c r="G267" s="33"/>
      <c r="H267" s="1" t="n">
        <f aca="false">IF(COUNTA(A267:E267,G267)&gt;0,ROW(),0)</f>
        <v>0</v>
      </c>
    </row>
    <row r="268" customFormat="false" ht="30" hidden="false" customHeight="true" outlineLevel="0" collapsed="false">
      <c r="A268" s="31"/>
      <c r="B268" s="32"/>
      <c r="C268" s="32"/>
      <c r="D268" s="30"/>
      <c r="E268" s="32"/>
      <c r="F268" s="10" t="str">
        <f aca="false">IF(COUNTA(A268:E268)=0,"",IF(OR(NOT(ISNUMBER(A268)),AND(B268&lt;&gt;"Necesidades",B268&lt;&gt;"Opcional",B268&lt;&gt;"Cultura",B268&lt;&gt;"Extraordinario"),C268="",NOT(ISNUMBER(D268))),"REVISAR datos",IF(OR(A268&lt;DATE(YEAR(Revision!E4),MONTH(Revision!E4),1),A268&gt;=EDATE(DATE(YEAR(Revision!E4),MONTH(Revision!E4),1),1)),"Fuera de mes","Correcto")))</f>
        <v/>
      </c>
      <c r="G268" s="33"/>
      <c r="H268" s="1" t="n">
        <f aca="false">IF(COUNTA(A268:E268,G268)&gt;0,ROW(),0)</f>
        <v>0</v>
      </c>
    </row>
    <row r="269" customFormat="false" ht="30" hidden="false" customHeight="true" outlineLevel="0" collapsed="false">
      <c r="A269" s="31"/>
      <c r="B269" s="32"/>
      <c r="C269" s="32"/>
      <c r="D269" s="30"/>
      <c r="E269" s="32"/>
      <c r="F269" s="10" t="str">
        <f aca="false">IF(COUNTA(A269:E269)=0,"",IF(OR(NOT(ISNUMBER(A269)),AND(B269&lt;&gt;"Necesidades",B269&lt;&gt;"Opcional",B269&lt;&gt;"Cultura",B269&lt;&gt;"Extraordinario"),C269="",NOT(ISNUMBER(D269))),"REVISAR datos",IF(OR(A269&lt;DATE(YEAR(Revision!E4),MONTH(Revision!E4),1),A269&gt;=EDATE(DATE(YEAR(Revision!E4),MONTH(Revision!E4),1),1)),"Fuera de mes","Correcto")))</f>
        <v/>
      </c>
      <c r="G269" s="33"/>
      <c r="H269" s="1" t="n">
        <f aca="false">IF(COUNTA(A269:E269,G269)&gt;0,ROW(),0)</f>
        <v>0</v>
      </c>
    </row>
    <row r="270" customFormat="false" ht="30" hidden="false" customHeight="true" outlineLevel="0" collapsed="false">
      <c r="A270" s="31"/>
      <c r="B270" s="32"/>
      <c r="C270" s="32"/>
      <c r="D270" s="30"/>
      <c r="E270" s="32"/>
      <c r="F270" s="10" t="str">
        <f aca="false">IF(COUNTA(A270:E270)=0,"",IF(OR(NOT(ISNUMBER(A270)),AND(B270&lt;&gt;"Necesidades",B270&lt;&gt;"Opcional",B270&lt;&gt;"Cultura",B270&lt;&gt;"Extraordinario"),C270="",NOT(ISNUMBER(D270))),"REVISAR datos",IF(OR(A270&lt;DATE(YEAR(Revision!E4),MONTH(Revision!E4),1),A270&gt;=EDATE(DATE(YEAR(Revision!E4),MONTH(Revision!E4),1),1)),"Fuera de mes","Correcto")))</f>
        <v/>
      </c>
      <c r="G270" s="33"/>
      <c r="H270" s="1" t="n">
        <f aca="false">IF(COUNTA(A270:E270,G270)&gt;0,ROW(),0)</f>
        <v>0</v>
      </c>
    </row>
    <row r="271" customFormat="false" ht="30" hidden="false" customHeight="true" outlineLevel="0" collapsed="false">
      <c r="A271" s="31"/>
      <c r="B271" s="32"/>
      <c r="C271" s="32"/>
      <c r="D271" s="30"/>
      <c r="E271" s="32"/>
      <c r="F271" s="10" t="str">
        <f aca="false">IF(COUNTA(A271:E271)=0,"",IF(OR(NOT(ISNUMBER(A271)),AND(B271&lt;&gt;"Necesidades",B271&lt;&gt;"Opcional",B271&lt;&gt;"Cultura",B271&lt;&gt;"Extraordinario"),C271="",NOT(ISNUMBER(D271))),"REVISAR datos",IF(OR(A271&lt;DATE(YEAR(Revision!E4),MONTH(Revision!E4),1),A271&gt;=EDATE(DATE(YEAR(Revision!E4),MONTH(Revision!E4),1),1)),"Fuera de mes","Correcto")))</f>
        <v/>
      </c>
      <c r="G271" s="33"/>
      <c r="H271" s="1" t="n">
        <f aca="false">IF(COUNTA(A271:E271,G271)&gt;0,ROW(),0)</f>
        <v>0</v>
      </c>
    </row>
    <row r="272" customFormat="false" ht="30" hidden="false" customHeight="true" outlineLevel="0" collapsed="false">
      <c r="A272" s="31"/>
      <c r="B272" s="32"/>
      <c r="C272" s="32"/>
      <c r="D272" s="30"/>
      <c r="E272" s="32"/>
      <c r="F272" s="10" t="str">
        <f aca="false">IF(COUNTA(A272:E272)=0,"",IF(OR(NOT(ISNUMBER(A272)),AND(B272&lt;&gt;"Necesidades",B272&lt;&gt;"Opcional",B272&lt;&gt;"Cultura",B272&lt;&gt;"Extraordinario"),C272="",NOT(ISNUMBER(D272))),"REVISAR datos",IF(OR(A272&lt;DATE(YEAR(Revision!E4),MONTH(Revision!E4),1),A272&gt;=EDATE(DATE(YEAR(Revision!E4),MONTH(Revision!E4),1),1)),"Fuera de mes","Correcto")))</f>
        <v/>
      </c>
      <c r="G272" s="33"/>
      <c r="H272" s="1" t="n">
        <f aca="false">IF(COUNTA(A272:E272,G272)&gt;0,ROW(),0)</f>
        <v>0</v>
      </c>
    </row>
    <row r="273" customFormat="false" ht="30" hidden="false" customHeight="true" outlineLevel="0" collapsed="false">
      <c r="A273" s="31"/>
      <c r="B273" s="32"/>
      <c r="C273" s="32"/>
      <c r="D273" s="30"/>
      <c r="E273" s="32"/>
      <c r="F273" s="10" t="str">
        <f aca="false">IF(COUNTA(A273:E273)=0,"",IF(OR(NOT(ISNUMBER(A273)),AND(B273&lt;&gt;"Necesidades",B273&lt;&gt;"Opcional",B273&lt;&gt;"Cultura",B273&lt;&gt;"Extraordinario"),C273="",NOT(ISNUMBER(D273))),"REVISAR datos",IF(OR(A273&lt;DATE(YEAR(Revision!E4),MONTH(Revision!E4),1),A273&gt;=EDATE(DATE(YEAR(Revision!E4),MONTH(Revision!E4),1),1)),"Fuera de mes","Correcto")))</f>
        <v/>
      </c>
      <c r="G273" s="33"/>
      <c r="H273" s="1" t="n">
        <f aca="false">IF(COUNTA(A273:E273,G273)&gt;0,ROW(),0)</f>
        <v>0</v>
      </c>
    </row>
    <row r="274" customFormat="false" ht="30" hidden="false" customHeight="true" outlineLevel="0" collapsed="false">
      <c r="A274" s="31"/>
      <c r="B274" s="32"/>
      <c r="C274" s="32"/>
      <c r="D274" s="30"/>
      <c r="E274" s="32"/>
      <c r="F274" s="10" t="str">
        <f aca="false">IF(COUNTA(A274:E274)=0,"",IF(OR(NOT(ISNUMBER(A274)),AND(B274&lt;&gt;"Necesidades",B274&lt;&gt;"Opcional",B274&lt;&gt;"Cultura",B274&lt;&gt;"Extraordinario"),C274="",NOT(ISNUMBER(D274))),"REVISAR datos",IF(OR(A274&lt;DATE(YEAR(Revision!E4),MONTH(Revision!E4),1),A274&gt;=EDATE(DATE(YEAR(Revision!E4),MONTH(Revision!E4),1),1)),"Fuera de mes","Correcto")))</f>
        <v/>
      </c>
      <c r="G274" s="33"/>
      <c r="H274" s="1" t="n">
        <f aca="false">IF(COUNTA(A274:E274,G274)&gt;0,ROW(),0)</f>
        <v>0</v>
      </c>
    </row>
    <row r="275" customFormat="false" ht="30" hidden="false" customHeight="true" outlineLevel="0" collapsed="false">
      <c r="A275" s="31"/>
      <c r="B275" s="32"/>
      <c r="C275" s="32"/>
      <c r="D275" s="30"/>
      <c r="E275" s="32"/>
      <c r="F275" s="10" t="str">
        <f aca="false">IF(COUNTA(A275:E275)=0,"",IF(OR(NOT(ISNUMBER(A275)),AND(B275&lt;&gt;"Necesidades",B275&lt;&gt;"Opcional",B275&lt;&gt;"Cultura",B275&lt;&gt;"Extraordinario"),C275="",NOT(ISNUMBER(D275))),"REVISAR datos",IF(OR(A275&lt;DATE(YEAR(Revision!E4),MONTH(Revision!E4),1),A275&gt;=EDATE(DATE(YEAR(Revision!E4),MONTH(Revision!E4),1),1)),"Fuera de mes","Correcto")))</f>
        <v/>
      </c>
      <c r="G275" s="33"/>
      <c r="H275" s="1" t="n">
        <f aca="false">IF(COUNTA(A275:E275,G275)&gt;0,ROW(),0)</f>
        <v>0</v>
      </c>
    </row>
    <row r="276" customFormat="false" ht="30" hidden="false" customHeight="true" outlineLevel="0" collapsed="false">
      <c r="A276" s="31"/>
      <c r="B276" s="32"/>
      <c r="C276" s="32"/>
      <c r="D276" s="30"/>
      <c r="E276" s="32"/>
      <c r="F276" s="10" t="str">
        <f aca="false">IF(COUNTA(A276:E276)=0,"",IF(OR(NOT(ISNUMBER(A276)),AND(B276&lt;&gt;"Necesidades",B276&lt;&gt;"Opcional",B276&lt;&gt;"Cultura",B276&lt;&gt;"Extraordinario"),C276="",NOT(ISNUMBER(D276))),"REVISAR datos",IF(OR(A276&lt;DATE(YEAR(Revision!E4),MONTH(Revision!E4),1),A276&gt;=EDATE(DATE(YEAR(Revision!E4),MONTH(Revision!E4),1),1)),"Fuera de mes","Correcto")))</f>
        <v/>
      </c>
      <c r="G276" s="33"/>
      <c r="H276" s="1" t="n">
        <f aca="false">IF(COUNTA(A276:E276,G276)&gt;0,ROW(),0)</f>
        <v>0</v>
      </c>
    </row>
    <row r="277" customFormat="false" ht="30" hidden="false" customHeight="true" outlineLevel="0" collapsed="false">
      <c r="A277" s="31"/>
      <c r="B277" s="32"/>
      <c r="C277" s="32"/>
      <c r="D277" s="30"/>
      <c r="E277" s="32"/>
      <c r="F277" s="10" t="str">
        <f aca="false">IF(COUNTA(A277:E277)=0,"",IF(OR(NOT(ISNUMBER(A277)),AND(B277&lt;&gt;"Necesidades",B277&lt;&gt;"Opcional",B277&lt;&gt;"Cultura",B277&lt;&gt;"Extraordinario"),C277="",NOT(ISNUMBER(D277))),"REVISAR datos",IF(OR(A277&lt;DATE(YEAR(Revision!E4),MONTH(Revision!E4),1),A277&gt;=EDATE(DATE(YEAR(Revision!E4),MONTH(Revision!E4),1),1)),"Fuera de mes","Correcto")))</f>
        <v/>
      </c>
      <c r="G277" s="33"/>
      <c r="H277" s="1" t="n">
        <f aca="false">IF(COUNTA(A277:E277,G277)&gt;0,ROW(),0)</f>
        <v>0</v>
      </c>
    </row>
    <row r="278" customFormat="false" ht="30" hidden="false" customHeight="true" outlineLevel="0" collapsed="false">
      <c r="A278" s="31"/>
      <c r="B278" s="32"/>
      <c r="C278" s="32"/>
      <c r="D278" s="30"/>
      <c r="E278" s="32"/>
      <c r="F278" s="10" t="str">
        <f aca="false">IF(COUNTA(A278:E278)=0,"",IF(OR(NOT(ISNUMBER(A278)),AND(B278&lt;&gt;"Necesidades",B278&lt;&gt;"Opcional",B278&lt;&gt;"Cultura",B278&lt;&gt;"Extraordinario"),C278="",NOT(ISNUMBER(D278))),"REVISAR datos",IF(OR(A278&lt;DATE(YEAR(Revision!E4),MONTH(Revision!E4),1),A278&gt;=EDATE(DATE(YEAR(Revision!E4),MONTH(Revision!E4),1),1)),"Fuera de mes","Correcto")))</f>
        <v/>
      </c>
      <c r="G278" s="33"/>
      <c r="H278" s="1" t="n">
        <f aca="false">IF(COUNTA(A278:E278,G278)&gt;0,ROW(),0)</f>
        <v>0</v>
      </c>
    </row>
    <row r="279" customFormat="false" ht="30" hidden="false" customHeight="true" outlineLevel="0" collapsed="false">
      <c r="A279" s="31"/>
      <c r="B279" s="32"/>
      <c r="C279" s="32"/>
      <c r="D279" s="30"/>
      <c r="E279" s="32"/>
      <c r="F279" s="10" t="str">
        <f aca="false">IF(COUNTA(A279:E279)=0,"",IF(OR(NOT(ISNUMBER(A279)),AND(B279&lt;&gt;"Necesidades",B279&lt;&gt;"Opcional",B279&lt;&gt;"Cultura",B279&lt;&gt;"Extraordinario"),C279="",NOT(ISNUMBER(D279))),"REVISAR datos",IF(OR(A279&lt;DATE(YEAR(Revision!E4),MONTH(Revision!E4),1),A279&gt;=EDATE(DATE(YEAR(Revision!E4),MONTH(Revision!E4),1),1)),"Fuera de mes","Correcto")))</f>
        <v/>
      </c>
      <c r="G279" s="33"/>
      <c r="H279" s="1" t="n">
        <f aca="false">IF(COUNTA(A279:E279,G279)&gt;0,ROW(),0)</f>
        <v>0</v>
      </c>
    </row>
    <row r="280" customFormat="false" ht="30" hidden="false" customHeight="true" outlineLevel="0" collapsed="false">
      <c r="A280" s="31"/>
      <c r="B280" s="32"/>
      <c r="C280" s="32"/>
      <c r="D280" s="30"/>
      <c r="E280" s="32"/>
      <c r="F280" s="10" t="str">
        <f aca="false">IF(COUNTA(A280:E280)=0,"",IF(OR(NOT(ISNUMBER(A280)),AND(B280&lt;&gt;"Necesidades",B280&lt;&gt;"Opcional",B280&lt;&gt;"Cultura",B280&lt;&gt;"Extraordinario"),C280="",NOT(ISNUMBER(D280))),"REVISAR datos",IF(OR(A280&lt;DATE(YEAR(Revision!E4),MONTH(Revision!E4),1),A280&gt;=EDATE(DATE(YEAR(Revision!E4),MONTH(Revision!E4),1),1)),"Fuera de mes","Correcto")))</f>
        <v/>
      </c>
      <c r="G280" s="33"/>
      <c r="H280" s="1" t="n">
        <f aca="false">IF(COUNTA(A280:E280,G280)&gt;0,ROW(),0)</f>
        <v>0</v>
      </c>
    </row>
    <row r="281" customFormat="false" ht="30" hidden="false" customHeight="true" outlineLevel="0" collapsed="false">
      <c r="A281" s="31"/>
      <c r="B281" s="32"/>
      <c r="C281" s="32"/>
      <c r="D281" s="30"/>
      <c r="E281" s="32"/>
      <c r="F281" s="10" t="str">
        <f aca="false">IF(COUNTA(A281:E281)=0,"",IF(OR(NOT(ISNUMBER(A281)),AND(B281&lt;&gt;"Necesidades",B281&lt;&gt;"Opcional",B281&lt;&gt;"Cultura",B281&lt;&gt;"Extraordinario"),C281="",NOT(ISNUMBER(D281))),"REVISAR datos",IF(OR(A281&lt;DATE(YEAR(Revision!E4),MONTH(Revision!E4),1),A281&gt;=EDATE(DATE(YEAR(Revision!E4),MONTH(Revision!E4),1),1)),"Fuera de mes","Correcto")))</f>
        <v/>
      </c>
      <c r="G281" s="33"/>
      <c r="H281" s="1" t="n">
        <f aca="false">IF(COUNTA(A281:E281,G281)&gt;0,ROW(),0)</f>
        <v>0</v>
      </c>
    </row>
    <row r="282" customFormat="false" ht="30" hidden="false" customHeight="true" outlineLevel="0" collapsed="false">
      <c r="A282" s="31"/>
      <c r="B282" s="32"/>
      <c r="C282" s="32"/>
      <c r="D282" s="30"/>
      <c r="E282" s="32"/>
      <c r="F282" s="10" t="str">
        <f aca="false">IF(COUNTA(A282:E282)=0,"",IF(OR(NOT(ISNUMBER(A282)),AND(B282&lt;&gt;"Necesidades",B282&lt;&gt;"Opcional",B282&lt;&gt;"Cultura",B282&lt;&gt;"Extraordinario"),C282="",NOT(ISNUMBER(D282))),"REVISAR datos",IF(OR(A282&lt;DATE(YEAR(Revision!E4),MONTH(Revision!E4),1),A282&gt;=EDATE(DATE(YEAR(Revision!E4),MONTH(Revision!E4),1),1)),"Fuera de mes","Correcto")))</f>
        <v/>
      </c>
      <c r="G282" s="33"/>
      <c r="H282" s="1" t="n">
        <f aca="false">IF(COUNTA(A282:E282,G282)&gt;0,ROW(),0)</f>
        <v>0</v>
      </c>
    </row>
    <row r="283" customFormat="false" ht="30" hidden="false" customHeight="true" outlineLevel="0" collapsed="false">
      <c r="A283" s="31"/>
      <c r="B283" s="32"/>
      <c r="C283" s="32"/>
      <c r="D283" s="30"/>
      <c r="E283" s="32"/>
      <c r="F283" s="10" t="str">
        <f aca="false">IF(COUNTA(A283:E283)=0,"",IF(OR(NOT(ISNUMBER(A283)),AND(B283&lt;&gt;"Necesidades",B283&lt;&gt;"Opcional",B283&lt;&gt;"Cultura",B283&lt;&gt;"Extraordinario"),C283="",NOT(ISNUMBER(D283))),"REVISAR datos",IF(OR(A283&lt;DATE(YEAR(Revision!E4),MONTH(Revision!E4),1),A283&gt;=EDATE(DATE(YEAR(Revision!E4),MONTH(Revision!E4),1),1)),"Fuera de mes","Correcto")))</f>
        <v/>
      </c>
      <c r="G283" s="33"/>
      <c r="H283" s="1" t="n">
        <f aca="false">IF(COUNTA(A283:E283,G283)&gt;0,ROW(),0)</f>
        <v>0</v>
      </c>
    </row>
    <row r="284" customFormat="false" ht="30" hidden="false" customHeight="true" outlineLevel="0" collapsed="false">
      <c r="A284" s="31"/>
      <c r="B284" s="32"/>
      <c r="C284" s="32"/>
      <c r="D284" s="30"/>
      <c r="E284" s="32"/>
      <c r="F284" s="10" t="str">
        <f aca="false">IF(COUNTA(A284:E284)=0,"",IF(OR(NOT(ISNUMBER(A284)),AND(B284&lt;&gt;"Necesidades",B284&lt;&gt;"Opcional",B284&lt;&gt;"Cultura",B284&lt;&gt;"Extraordinario"),C284="",NOT(ISNUMBER(D284))),"REVISAR datos",IF(OR(A284&lt;DATE(YEAR(Revision!E4),MONTH(Revision!E4),1),A284&gt;=EDATE(DATE(YEAR(Revision!E4),MONTH(Revision!E4),1),1)),"Fuera de mes","Correcto")))</f>
        <v/>
      </c>
      <c r="G284" s="33"/>
      <c r="H284" s="1" t="n">
        <f aca="false">IF(COUNTA(A284:E284,G284)&gt;0,ROW(),0)</f>
        <v>0</v>
      </c>
    </row>
    <row r="285" customFormat="false" ht="30" hidden="false" customHeight="true" outlineLevel="0" collapsed="false">
      <c r="A285" s="31"/>
      <c r="B285" s="32"/>
      <c r="C285" s="32"/>
      <c r="D285" s="30"/>
      <c r="E285" s="32"/>
      <c r="F285" s="10" t="str">
        <f aca="false">IF(COUNTA(A285:E285)=0,"",IF(OR(NOT(ISNUMBER(A285)),AND(B285&lt;&gt;"Necesidades",B285&lt;&gt;"Opcional",B285&lt;&gt;"Cultura",B285&lt;&gt;"Extraordinario"),C285="",NOT(ISNUMBER(D285))),"REVISAR datos",IF(OR(A285&lt;DATE(YEAR(Revision!E4),MONTH(Revision!E4),1),A285&gt;=EDATE(DATE(YEAR(Revision!E4),MONTH(Revision!E4),1),1)),"Fuera de mes","Correcto")))</f>
        <v/>
      </c>
      <c r="G285" s="33"/>
      <c r="H285" s="1" t="n">
        <f aca="false">IF(COUNTA(A285:E285,G285)&gt;0,ROW(),0)</f>
        <v>0</v>
      </c>
    </row>
    <row r="286" customFormat="false" ht="30" hidden="false" customHeight="true" outlineLevel="0" collapsed="false">
      <c r="A286" s="31"/>
      <c r="B286" s="32"/>
      <c r="C286" s="32"/>
      <c r="D286" s="30"/>
      <c r="E286" s="32"/>
      <c r="F286" s="10" t="str">
        <f aca="false">IF(COUNTA(A286:E286)=0,"",IF(OR(NOT(ISNUMBER(A286)),AND(B286&lt;&gt;"Necesidades",B286&lt;&gt;"Opcional",B286&lt;&gt;"Cultura",B286&lt;&gt;"Extraordinario"),C286="",NOT(ISNUMBER(D286))),"REVISAR datos",IF(OR(A286&lt;DATE(YEAR(Revision!E4),MONTH(Revision!E4),1),A286&gt;=EDATE(DATE(YEAR(Revision!E4),MONTH(Revision!E4),1),1)),"Fuera de mes","Correcto")))</f>
        <v/>
      </c>
      <c r="G286" s="33"/>
      <c r="H286" s="1" t="n">
        <f aca="false">IF(COUNTA(A286:E286,G286)&gt;0,ROW(),0)</f>
        <v>0</v>
      </c>
    </row>
    <row r="287" customFormat="false" ht="30" hidden="false" customHeight="true" outlineLevel="0" collapsed="false">
      <c r="A287" s="31"/>
      <c r="B287" s="32"/>
      <c r="C287" s="32"/>
      <c r="D287" s="30"/>
      <c r="E287" s="32"/>
      <c r="F287" s="10" t="str">
        <f aca="false">IF(COUNTA(A287:E287)=0,"",IF(OR(NOT(ISNUMBER(A287)),AND(B287&lt;&gt;"Necesidades",B287&lt;&gt;"Opcional",B287&lt;&gt;"Cultura",B287&lt;&gt;"Extraordinario"),C287="",NOT(ISNUMBER(D287))),"REVISAR datos",IF(OR(A287&lt;DATE(YEAR(Revision!E4),MONTH(Revision!E4),1),A287&gt;=EDATE(DATE(YEAR(Revision!E4),MONTH(Revision!E4),1),1)),"Fuera de mes","Correcto")))</f>
        <v/>
      </c>
      <c r="G287" s="33"/>
      <c r="H287" s="1" t="n">
        <f aca="false">IF(COUNTA(A287:E287,G287)&gt;0,ROW(),0)</f>
        <v>0</v>
      </c>
    </row>
    <row r="288" customFormat="false" ht="30" hidden="false" customHeight="true" outlineLevel="0" collapsed="false">
      <c r="A288" s="31"/>
      <c r="B288" s="32"/>
      <c r="C288" s="32"/>
      <c r="D288" s="30"/>
      <c r="E288" s="32"/>
      <c r="F288" s="10" t="str">
        <f aca="false">IF(COUNTA(A288:E288)=0,"",IF(OR(NOT(ISNUMBER(A288)),AND(B288&lt;&gt;"Necesidades",B288&lt;&gt;"Opcional",B288&lt;&gt;"Cultura",B288&lt;&gt;"Extraordinario"),C288="",NOT(ISNUMBER(D288))),"REVISAR datos",IF(OR(A288&lt;DATE(YEAR(Revision!E4),MONTH(Revision!E4),1),A288&gt;=EDATE(DATE(YEAR(Revision!E4),MONTH(Revision!E4),1),1)),"Fuera de mes","Correcto")))</f>
        <v/>
      </c>
      <c r="G288" s="33"/>
      <c r="H288" s="1" t="n">
        <f aca="false">IF(COUNTA(A288:E288,G288)&gt;0,ROW(),0)</f>
        <v>0</v>
      </c>
    </row>
    <row r="289" customFormat="false" ht="30" hidden="false" customHeight="true" outlineLevel="0" collapsed="false">
      <c r="A289" s="31"/>
      <c r="B289" s="32"/>
      <c r="C289" s="32"/>
      <c r="D289" s="30"/>
      <c r="E289" s="32"/>
      <c r="F289" s="10" t="str">
        <f aca="false">IF(COUNTA(A289:E289)=0,"",IF(OR(NOT(ISNUMBER(A289)),AND(B289&lt;&gt;"Necesidades",B289&lt;&gt;"Opcional",B289&lt;&gt;"Cultura",B289&lt;&gt;"Extraordinario"),C289="",NOT(ISNUMBER(D289))),"REVISAR datos",IF(OR(A289&lt;DATE(YEAR(Revision!E4),MONTH(Revision!E4),1),A289&gt;=EDATE(DATE(YEAR(Revision!E4),MONTH(Revision!E4),1),1)),"Fuera de mes","Correcto")))</f>
        <v/>
      </c>
      <c r="G289" s="33"/>
      <c r="H289" s="1" t="n">
        <f aca="false">IF(COUNTA(A289:E289,G289)&gt;0,ROW(),0)</f>
        <v>0</v>
      </c>
    </row>
    <row r="290" customFormat="false" ht="30" hidden="false" customHeight="true" outlineLevel="0" collapsed="false">
      <c r="A290" s="31"/>
      <c r="B290" s="32"/>
      <c r="C290" s="32"/>
      <c r="D290" s="30"/>
      <c r="E290" s="32"/>
      <c r="F290" s="10" t="str">
        <f aca="false">IF(COUNTA(A290:E290)=0,"",IF(OR(NOT(ISNUMBER(A290)),AND(B290&lt;&gt;"Necesidades",B290&lt;&gt;"Opcional",B290&lt;&gt;"Cultura",B290&lt;&gt;"Extraordinario"),C290="",NOT(ISNUMBER(D290))),"REVISAR datos",IF(OR(A290&lt;DATE(YEAR(Revision!E4),MONTH(Revision!E4),1),A290&gt;=EDATE(DATE(YEAR(Revision!E4),MONTH(Revision!E4),1),1)),"Fuera de mes","Correcto")))</f>
        <v/>
      </c>
      <c r="G290" s="33"/>
      <c r="H290" s="1" t="n">
        <f aca="false">IF(COUNTA(A290:E290,G290)&gt;0,ROW(),0)</f>
        <v>0</v>
      </c>
    </row>
    <row r="291" customFormat="false" ht="30" hidden="false" customHeight="true" outlineLevel="0" collapsed="false">
      <c r="A291" s="31"/>
      <c r="B291" s="32"/>
      <c r="C291" s="32"/>
      <c r="D291" s="30"/>
      <c r="E291" s="32"/>
      <c r="F291" s="10" t="str">
        <f aca="false">IF(COUNTA(A291:E291)=0,"",IF(OR(NOT(ISNUMBER(A291)),AND(B291&lt;&gt;"Necesidades",B291&lt;&gt;"Opcional",B291&lt;&gt;"Cultura",B291&lt;&gt;"Extraordinario"),C291="",NOT(ISNUMBER(D291))),"REVISAR datos",IF(OR(A291&lt;DATE(YEAR(Revision!E4),MONTH(Revision!E4),1),A291&gt;=EDATE(DATE(YEAR(Revision!E4),MONTH(Revision!E4),1),1)),"Fuera de mes","Correcto")))</f>
        <v/>
      </c>
      <c r="G291" s="33"/>
      <c r="H291" s="1" t="n">
        <f aca="false">IF(COUNTA(A291:E291,G291)&gt;0,ROW(),0)</f>
        <v>0</v>
      </c>
    </row>
    <row r="292" customFormat="false" ht="30" hidden="false" customHeight="true" outlineLevel="0" collapsed="false">
      <c r="A292" s="31"/>
      <c r="B292" s="32"/>
      <c r="C292" s="32"/>
      <c r="D292" s="30"/>
      <c r="E292" s="32"/>
      <c r="F292" s="10" t="str">
        <f aca="false">IF(COUNTA(A292:E292)=0,"",IF(OR(NOT(ISNUMBER(A292)),AND(B292&lt;&gt;"Necesidades",B292&lt;&gt;"Opcional",B292&lt;&gt;"Cultura",B292&lt;&gt;"Extraordinario"),C292="",NOT(ISNUMBER(D292))),"REVISAR datos",IF(OR(A292&lt;DATE(YEAR(Revision!E4),MONTH(Revision!E4),1),A292&gt;=EDATE(DATE(YEAR(Revision!E4),MONTH(Revision!E4),1),1)),"Fuera de mes","Correcto")))</f>
        <v/>
      </c>
      <c r="G292" s="33"/>
      <c r="H292" s="1" t="n">
        <f aca="false">IF(COUNTA(A292:E292,G292)&gt;0,ROW(),0)</f>
        <v>0</v>
      </c>
    </row>
    <row r="293" customFormat="false" ht="30" hidden="false" customHeight="true" outlineLevel="0" collapsed="false">
      <c r="A293" s="31"/>
      <c r="B293" s="32"/>
      <c r="C293" s="32"/>
      <c r="D293" s="30"/>
      <c r="E293" s="32"/>
      <c r="F293" s="10" t="str">
        <f aca="false">IF(COUNTA(A293:E293)=0,"",IF(OR(NOT(ISNUMBER(A293)),AND(B293&lt;&gt;"Necesidades",B293&lt;&gt;"Opcional",B293&lt;&gt;"Cultura",B293&lt;&gt;"Extraordinario"),C293="",NOT(ISNUMBER(D293))),"REVISAR datos",IF(OR(A293&lt;DATE(YEAR(Revision!E4),MONTH(Revision!E4),1),A293&gt;=EDATE(DATE(YEAR(Revision!E4),MONTH(Revision!E4),1),1)),"Fuera de mes","Correcto")))</f>
        <v/>
      </c>
      <c r="G293" s="33"/>
      <c r="H293" s="1" t="n">
        <f aca="false">IF(COUNTA(A293:E293,G293)&gt;0,ROW(),0)</f>
        <v>0</v>
      </c>
    </row>
    <row r="294" customFormat="false" ht="30" hidden="false" customHeight="true" outlineLevel="0" collapsed="false">
      <c r="A294" s="31"/>
      <c r="B294" s="32"/>
      <c r="C294" s="32"/>
      <c r="D294" s="30"/>
      <c r="E294" s="32"/>
      <c r="F294" s="10" t="str">
        <f aca="false">IF(COUNTA(A294:E294)=0,"",IF(OR(NOT(ISNUMBER(A294)),AND(B294&lt;&gt;"Necesidades",B294&lt;&gt;"Opcional",B294&lt;&gt;"Cultura",B294&lt;&gt;"Extraordinario"),C294="",NOT(ISNUMBER(D294))),"REVISAR datos",IF(OR(A294&lt;DATE(YEAR(Revision!E4),MONTH(Revision!E4),1),A294&gt;=EDATE(DATE(YEAR(Revision!E4),MONTH(Revision!E4),1),1)),"Fuera de mes","Correcto")))</f>
        <v/>
      </c>
      <c r="G294" s="33"/>
      <c r="H294" s="1" t="n">
        <f aca="false">IF(COUNTA(A294:E294,G294)&gt;0,ROW(),0)</f>
        <v>0</v>
      </c>
    </row>
    <row r="295" customFormat="false" ht="30" hidden="false" customHeight="true" outlineLevel="0" collapsed="false">
      <c r="A295" s="31"/>
      <c r="B295" s="32"/>
      <c r="C295" s="32"/>
      <c r="D295" s="30"/>
      <c r="E295" s="32"/>
      <c r="F295" s="10" t="str">
        <f aca="false">IF(COUNTA(A295:E295)=0,"",IF(OR(NOT(ISNUMBER(A295)),AND(B295&lt;&gt;"Necesidades",B295&lt;&gt;"Opcional",B295&lt;&gt;"Cultura",B295&lt;&gt;"Extraordinario"),C295="",NOT(ISNUMBER(D295))),"REVISAR datos",IF(OR(A295&lt;DATE(YEAR(Revision!E4),MONTH(Revision!E4),1),A295&gt;=EDATE(DATE(YEAR(Revision!E4),MONTH(Revision!E4),1),1)),"Fuera de mes","Correcto")))</f>
        <v/>
      </c>
      <c r="G295" s="33"/>
      <c r="H295" s="1" t="n">
        <f aca="false">IF(COUNTA(A295:E295,G295)&gt;0,ROW(),0)</f>
        <v>0</v>
      </c>
    </row>
    <row r="296" customFormat="false" ht="30" hidden="false" customHeight="true" outlineLevel="0" collapsed="false">
      <c r="A296" s="31"/>
      <c r="B296" s="32"/>
      <c r="C296" s="32"/>
      <c r="D296" s="30"/>
      <c r="E296" s="32"/>
      <c r="F296" s="10" t="str">
        <f aca="false">IF(COUNTA(A296:E296)=0,"",IF(OR(NOT(ISNUMBER(A296)),AND(B296&lt;&gt;"Necesidades",B296&lt;&gt;"Opcional",B296&lt;&gt;"Cultura",B296&lt;&gt;"Extraordinario"),C296="",NOT(ISNUMBER(D296))),"REVISAR datos",IF(OR(A296&lt;DATE(YEAR(Revision!E4),MONTH(Revision!E4),1),A296&gt;=EDATE(DATE(YEAR(Revision!E4),MONTH(Revision!E4),1),1)),"Fuera de mes","Correcto")))</f>
        <v/>
      </c>
      <c r="G296" s="33"/>
      <c r="H296" s="1" t="n">
        <f aca="false">IF(COUNTA(A296:E296,G296)&gt;0,ROW(),0)</f>
        <v>0</v>
      </c>
    </row>
    <row r="297" customFormat="false" ht="30" hidden="false" customHeight="true" outlineLevel="0" collapsed="false">
      <c r="A297" s="31"/>
      <c r="B297" s="32"/>
      <c r="C297" s="32"/>
      <c r="D297" s="30"/>
      <c r="E297" s="32"/>
      <c r="F297" s="10" t="str">
        <f aca="false">IF(COUNTA(A297:E297)=0,"",IF(OR(NOT(ISNUMBER(A297)),AND(B297&lt;&gt;"Necesidades",B297&lt;&gt;"Opcional",B297&lt;&gt;"Cultura",B297&lt;&gt;"Extraordinario"),C297="",NOT(ISNUMBER(D297))),"REVISAR datos",IF(OR(A297&lt;DATE(YEAR(Revision!E4),MONTH(Revision!E4),1),A297&gt;=EDATE(DATE(YEAR(Revision!E4),MONTH(Revision!E4),1),1)),"Fuera de mes","Correcto")))</f>
        <v/>
      </c>
      <c r="G297" s="33"/>
      <c r="H297" s="1" t="n">
        <f aca="false">IF(COUNTA(A297:E297,G297)&gt;0,ROW(),0)</f>
        <v>0</v>
      </c>
    </row>
    <row r="298" customFormat="false" ht="30" hidden="false" customHeight="true" outlineLevel="0" collapsed="false">
      <c r="A298" s="31"/>
      <c r="B298" s="32"/>
      <c r="C298" s="32"/>
      <c r="D298" s="30"/>
      <c r="E298" s="32"/>
      <c r="F298" s="10" t="str">
        <f aca="false">IF(COUNTA(A298:E298)=0,"",IF(OR(NOT(ISNUMBER(A298)),AND(B298&lt;&gt;"Necesidades",B298&lt;&gt;"Opcional",B298&lt;&gt;"Cultura",B298&lt;&gt;"Extraordinario"),C298="",NOT(ISNUMBER(D298))),"REVISAR datos",IF(OR(A298&lt;DATE(YEAR(Revision!E4),MONTH(Revision!E4),1),A298&gt;=EDATE(DATE(YEAR(Revision!E4),MONTH(Revision!E4),1),1)),"Fuera de mes","Correcto")))</f>
        <v/>
      </c>
      <c r="G298" s="33"/>
      <c r="H298" s="1" t="n">
        <f aca="false">IF(COUNTA(A298:E298,G298)&gt;0,ROW(),0)</f>
        <v>0</v>
      </c>
    </row>
    <row r="299" customFormat="false" ht="30" hidden="false" customHeight="true" outlineLevel="0" collapsed="false">
      <c r="A299" s="31"/>
      <c r="B299" s="32"/>
      <c r="C299" s="32"/>
      <c r="D299" s="30"/>
      <c r="E299" s="32"/>
      <c r="F299" s="10" t="str">
        <f aca="false">IF(COUNTA(A299:E299)=0,"",IF(OR(NOT(ISNUMBER(A299)),AND(B299&lt;&gt;"Necesidades",B299&lt;&gt;"Opcional",B299&lt;&gt;"Cultura",B299&lt;&gt;"Extraordinario"),C299="",NOT(ISNUMBER(D299))),"REVISAR datos",IF(OR(A299&lt;DATE(YEAR(Revision!E4),MONTH(Revision!E4),1),A299&gt;=EDATE(DATE(YEAR(Revision!E4),MONTH(Revision!E4),1),1)),"Fuera de mes","Correcto")))</f>
        <v/>
      </c>
      <c r="G299" s="33"/>
      <c r="H299" s="1" t="n">
        <f aca="false">IF(COUNTA(A299:E299,G299)&gt;0,ROW(),0)</f>
        <v>0</v>
      </c>
    </row>
    <row r="300" customFormat="false" ht="30" hidden="false" customHeight="true" outlineLevel="0" collapsed="false">
      <c r="A300" s="31"/>
      <c r="B300" s="32"/>
      <c r="C300" s="32"/>
      <c r="D300" s="30"/>
      <c r="E300" s="32"/>
      <c r="F300" s="10" t="str">
        <f aca="false">IF(COUNTA(A300:E300)=0,"",IF(OR(NOT(ISNUMBER(A300)),AND(B300&lt;&gt;"Necesidades",B300&lt;&gt;"Opcional",B300&lt;&gt;"Cultura",B300&lt;&gt;"Extraordinario"),C300="",NOT(ISNUMBER(D300))),"REVISAR datos",IF(OR(A300&lt;DATE(YEAR(Revision!E4),MONTH(Revision!E4),1),A300&gt;=EDATE(DATE(YEAR(Revision!E4),MONTH(Revision!E4),1),1)),"Fuera de mes","Correcto")))</f>
        <v/>
      </c>
      <c r="G300" s="33"/>
      <c r="H300" s="1" t="n">
        <f aca="false">IF(COUNTA(A300:E300,G300)&gt;0,ROW(),0)</f>
        <v>0</v>
      </c>
    </row>
    <row r="301" customFormat="false" ht="30" hidden="false" customHeight="true" outlineLevel="0" collapsed="false">
      <c r="A301" s="31"/>
      <c r="B301" s="32"/>
      <c r="C301" s="32"/>
      <c r="D301" s="30"/>
      <c r="E301" s="32"/>
      <c r="F301" s="10" t="str">
        <f aca="false">IF(COUNTA(A301:E301)=0,"",IF(OR(NOT(ISNUMBER(A301)),AND(B301&lt;&gt;"Necesidades",B301&lt;&gt;"Opcional",B301&lt;&gt;"Cultura",B301&lt;&gt;"Extraordinario"),C301="",NOT(ISNUMBER(D301))),"REVISAR datos",IF(OR(A301&lt;DATE(YEAR(Revision!E4),MONTH(Revision!E4),1),A301&gt;=EDATE(DATE(YEAR(Revision!E4),MONTH(Revision!E4),1),1)),"Fuera de mes","Correcto")))</f>
        <v/>
      </c>
      <c r="G301" s="33"/>
      <c r="H301" s="1" t="n">
        <f aca="false">IF(COUNTA(A301:E301,G301)&gt;0,ROW(),0)</f>
        <v>0</v>
      </c>
    </row>
    <row r="302" customFormat="false" ht="30" hidden="false" customHeight="true" outlineLevel="0" collapsed="false">
      <c r="A302" s="31"/>
      <c r="B302" s="32"/>
      <c r="C302" s="32"/>
      <c r="D302" s="30"/>
      <c r="E302" s="32"/>
      <c r="F302" s="10" t="str">
        <f aca="false">IF(COUNTA(A302:E302)=0,"",IF(OR(NOT(ISNUMBER(A302)),AND(B302&lt;&gt;"Necesidades",B302&lt;&gt;"Opcional",B302&lt;&gt;"Cultura",B302&lt;&gt;"Extraordinario"),C302="",NOT(ISNUMBER(D302))),"REVISAR datos",IF(OR(A302&lt;DATE(YEAR(Revision!E4),MONTH(Revision!E4),1),A302&gt;=EDATE(DATE(YEAR(Revision!E4),MONTH(Revision!E4),1),1)),"Fuera de mes","Correcto")))</f>
        <v/>
      </c>
      <c r="G302" s="33"/>
      <c r="H302" s="1" t="n">
        <f aca="false">IF(COUNTA(A302:E302,G302)&gt;0,ROW(),0)</f>
        <v>0</v>
      </c>
    </row>
    <row r="303" customFormat="false" ht="30" hidden="false" customHeight="true" outlineLevel="0" collapsed="false">
      <c r="A303" s="31"/>
      <c r="B303" s="32"/>
      <c r="C303" s="32"/>
      <c r="D303" s="30"/>
      <c r="E303" s="32"/>
      <c r="F303" s="10" t="str">
        <f aca="false">IF(COUNTA(A303:E303)=0,"",IF(OR(NOT(ISNUMBER(A303)),AND(B303&lt;&gt;"Necesidades",B303&lt;&gt;"Opcional",B303&lt;&gt;"Cultura",B303&lt;&gt;"Extraordinario"),C303="",NOT(ISNUMBER(D303))),"REVISAR datos",IF(OR(A303&lt;DATE(YEAR(Revision!E4),MONTH(Revision!E4),1),A303&gt;=EDATE(DATE(YEAR(Revision!E4),MONTH(Revision!E4),1),1)),"Fuera de mes","Correcto")))</f>
        <v/>
      </c>
      <c r="G303" s="33"/>
      <c r="H303" s="1" t="n">
        <f aca="false">IF(COUNTA(A303:E303,G303)&gt;0,ROW(),0)</f>
        <v>0</v>
      </c>
    </row>
    <row r="304" customFormat="false" ht="30" hidden="false" customHeight="true" outlineLevel="0" collapsed="false">
      <c r="A304" s="31"/>
      <c r="B304" s="32"/>
      <c r="C304" s="32"/>
      <c r="D304" s="30"/>
      <c r="E304" s="32"/>
      <c r="F304" s="10" t="str">
        <f aca="false">IF(COUNTA(A304:E304)=0,"",IF(OR(NOT(ISNUMBER(A304)),AND(B304&lt;&gt;"Necesidades",B304&lt;&gt;"Opcional",B304&lt;&gt;"Cultura",B304&lt;&gt;"Extraordinario"),C304="",NOT(ISNUMBER(D304))),"REVISAR datos",IF(OR(A304&lt;DATE(YEAR(Revision!E4),MONTH(Revision!E4),1),A304&gt;=EDATE(DATE(YEAR(Revision!E4),MONTH(Revision!E4),1),1)),"Fuera de mes","Correcto")))</f>
        <v/>
      </c>
      <c r="G304" s="33"/>
      <c r="H304" s="1" t="n">
        <f aca="false">IF(COUNTA(A304:E304,G304)&gt;0,ROW(),0)</f>
        <v>0</v>
      </c>
    </row>
    <row r="305" customFormat="false" ht="30" hidden="false" customHeight="true" outlineLevel="0" collapsed="false">
      <c r="A305" s="31"/>
      <c r="B305" s="32"/>
      <c r="C305" s="32"/>
      <c r="D305" s="30"/>
      <c r="E305" s="32"/>
      <c r="F305" s="10" t="str">
        <f aca="false">IF(COUNTA(A305:E305)=0,"",IF(OR(NOT(ISNUMBER(A305)),AND(B305&lt;&gt;"Necesidades",B305&lt;&gt;"Opcional",B305&lt;&gt;"Cultura",B305&lt;&gt;"Extraordinario"),C305="",NOT(ISNUMBER(D305))),"REVISAR datos",IF(OR(A305&lt;DATE(YEAR(Revision!E4),MONTH(Revision!E4),1),A305&gt;=EDATE(DATE(YEAR(Revision!E4),MONTH(Revision!E4),1),1)),"Fuera de mes","Correcto")))</f>
        <v/>
      </c>
      <c r="G305" s="33"/>
      <c r="H305" s="1" t="n">
        <f aca="false">IF(COUNTA(A305:E305,G305)&gt;0,ROW(),0)</f>
        <v>0</v>
      </c>
    </row>
    <row r="306" customFormat="false" ht="30" hidden="false" customHeight="true" outlineLevel="0" collapsed="false">
      <c r="A306" s="31"/>
      <c r="B306" s="32"/>
      <c r="C306" s="32"/>
      <c r="D306" s="30"/>
      <c r="E306" s="32"/>
      <c r="F306" s="10" t="str">
        <f aca="false">IF(COUNTA(A306:E306)=0,"",IF(OR(NOT(ISNUMBER(A306)),AND(B306&lt;&gt;"Necesidades",B306&lt;&gt;"Opcional",B306&lt;&gt;"Cultura",B306&lt;&gt;"Extraordinario"),C306="",NOT(ISNUMBER(D306))),"REVISAR datos",IF(OR(A306&lt;DATE(YEAR(Revision!E4),MONTH(Revision!E4),1),A306&gt;=EDATE(DATE(YEAR(Revision!E4),MONTH(Revision!E4),1),1)),"Fuera de mes","Correcto")))</f>
        <v/>
      </c>
      <c r="G306" s="33"/>
      <c r="H306" s="1" t="n">
        <f aca="false">IF(COUNTA(A306:E306,G306)&gt;0,ROW(),0)</f>
        <v>0</v>
      </c>
    </row>
    <row r="307" customFormat="false" ht="30" hidden="false" customHeight="true" outlineLevel="0" collapsed="false">
      <c r="A307" s="31"/>
      <c r="B307" s="32"/>
      <c r="C307" s="32"/>
      <c r="D307" s="30"/>
      <c r="E307" s="32"/>
      <c r="F307" s="10" t="str">
        <f aca="false">IF(COUNTA(A307:E307)=0,"",IF(OR(NOT(ISNUMBER(A307)),AND(B307&lt;&gt;"Necesidades",B307&lt;&gt;"Opcional",B307&lt;&gt;"Cultura",B307&lt;&gt;"Extraordinario"),C307="",NOT(ISNUMBER(D307))),"REVISAR datos",IF(OR(A307&lt;DATE(YEAR(Revision!E4),MONTH(Revision!E4),1),A307&gt;=EDATE(DATE(YEAR(Revision!E4),MONTH(Revision!E4),1),1)),"Fuera de mes","Correcto")))</f>
        <v/>
      </c>
      <c r="G307" s="33"/>
      <c r="H307" s="1" t="n">
        <f aca="false">IF(COUNTA(A307:E307,G307)&gt;0,ROW(),0)</f>
        <v>0</v>
      </c>
    </row>
    <row r="308" customFormat="false" ht="30" hidden="false" customHeight="true" outlineLevel="0" collapsed="false">
      <c r="A308" s="31"/>
      <c r="B308" s="32"/>
      <c r="C308" s="32"/>
      <c r="D308" s="30"/>
      <c r="E308" s="32"/>
      <c r="F308" s="10" t="str">
        <f aca="false">IF(COUNTA(A308:E308)=0,"",IF(OR(NOT(ISNUMBER(A308)),AND(B308&lt;&gt;"Necesidades",B308&lt;&gt;"Opcional",B308&lt;&gt;"Cultura",B308&lt;&gt;"Extraordinario"),C308="",NOT(ISNUMBER(D308))),"REVISAR datos",IF(OR(A308&lt;DATE(YEAR(Revision!E4),MONTH(Revision!E4),1),A308&gt;=EDATE(DATE(YEAR(Revision!E4),MONTH(Revision!E4),1),1)),"Fuera de mes","Correcto")))</f>
        <v/>
      </c>
      <c r="G308" s="33"/>
      <c r="H308" s="1" t="n">
        <f aca="false">IF(COUNTA(A308:E308,G308)&gt;0,ROW(),0)</f>
        <v>0</v>
      </c>
    </row>
    <row r="309" customFormat="false" ht="30" hidden="false" customHeight="true" outlineLevel="0" collapsed="false">
      <c r="A309" s="31"/>
      <c r="B309" s="32"/>
      <c r="C309" s="32"/>
      <c r="D309" s="30"/>
      <c r="E309" s="32"/>
      <c r="F309" s="10" t="str">
        <f aca="false">IF(COUNTA(A309:E309)=0,"",IF(OR(NOT(ISNUMBER(A309)),AND(B309&lt;&gt;"Necesidades",B309&lt;&gt;"Opcional",B309&lt;&gt;"Cultura",B309&lt;&gt;"Extraordinario"),C309="",NOT(ISNUMBER(D309))),"REVISAR datos",IF(OR(A309&lt;DATE(YEAR(Revision!E4),MONTH(Revision!E4),1),A309&gt;=EDATE(DATE(YEAR(Revision!E4),MONTH(Revision!E4),1),1)),"Fuera de mes","Correcto")))</f>
        <v/>
      </c>
      <c r="G309" s="33"/>
      <c r="H309" s="1" t="n">
        <f aca="false">IF(COUNTA(A309:E309,G309)&gt;0,ROW(),0)</f>
        <v>0</v>
      </c>
    </row>
    <row r="310" customFormat="false" ht="30" hidden="false" customHeight="true" outlineLevel="0" collapsed="false">
      <c r="A310" s="31"/>
      <c r="B310" s="32"/>
      <c r="C310" s="32"/>
      <c r="D310" s="30"/>
      <c r="E310" s="32"/>
      <c r="F310" s="10" t="str">
        <f aca="false">IF(COUNTA(A310:E310)=0,"",IF(OR(NOT(ISNUMBER(A310)),AND(B310&lt;&gt;"Necesidades",B310&lt;&gt;"Opcional",B310&lt;&gt;"Cultura",B310&lt;&gt;"Extraordinario"),C310="",NOT(ISNUMBER(D310))),"REVISAR datos",IF(OR(A310&lt;DATE(YEAR(Revision!E4),MONTH(Revision!E4),1),A310&gt;=EDATE(DATE(YEAR(Revision!E4),MONTH(Revision!E4),1),1)),"Fuera de mes","Correcto")))</f>
        <v/>
      </c>
      <c r="G310" s="33"/>
      <c r="H310" s="1" t="n">
        <f aca="false">IF(COUNTA(A310:E310,G310)&gt;0,ROW(),0)</f>
        <v>0</v>
      </c>
    </row>
    <row r="311" customFormat="false" ht="30" hidden="false" customHeight="true" outlineLevel="0" collapsed="false">
      <c r="A311" s="31"/>
      <c r="B311" s="32"/>
      <c r="C311" s="32"/>
      <c r="D311" s="30"/>
      <c r="E311" s="32"/>
      <c r="F311" s="10" t="str">
        <f aca="false">IF(COUNTA(A311:E311)=0,"",IF(OR(NOT(ISNUMBER(A311)),AND(B311&lt;&gt;"Necesidades",B311&lt;&gt;"Opcional",B311&lt;&gt;"Cultura",B311&lt;&gt;"Extraordinario"),C311="",NOT(ISNUMBER(D311))),"REVISAR datos",IF(OR(A311&lt;DATE(YEAR(Revision!E4),MONTH(Revision!E4),1),A311&gt;=EDATE(DATE(YEAR(Revision!E4),MONTH(Revision!E4),1),1)),"Fuera de mes","Correcto")))</f>
        <v/>
      </c>
      <c r="G311" s="33"/>
      <c r="H311" s="1" t="n">
        <f aca="false">IF(COUNTA(A311:E311,G311)&gt;0,ROW(),0)</f>
        <v>0</v>
      </c>
    </row>
    <row r="312" customFormat="false" ht="30" hidden="false" customHeight="true" outlineLevel="0" collapsed="false">
      <c r="A312" s="31"/>
      <c r="B312" s="32"/>
      <c r="C312" s="32"/>
      <c r="D312" s="30"/>
      <c r="E312" s="32"/>
      <c r="F312" s="10" t="str">
        <f aca="false">IF(COUNTA(A312:E312)=0,"",IF(OR(NOT(ISNUMBER(A312)),AND(B312&lt;&gt;"Necesidades",B312&lt;&gt;"Opcional",B312&lt;&gt;"Cultura",B312&lt;&gt;"Extraordinario"),C312="",NOT(ISNUMBER(D312))),"REVISAR datos",IF(OR(A312&lt;DATE(YEAR(Revision!E4),MONTH(Revision!E4),1),A312&gt;=EDATE(DATE(YEAR(Revision!E4),MONTH(Revision!E4),1),1)),"Fuera de mes","Correcto")))</f>
        <v/>
      </c>
      <c r="G312" s="33"/>
      <c r="H312" s="1" t="n">
        <f aca="false">IF(COUNTA(A312:E312,G312)&gt;0,ROW(),0)</f>
        <v>0</v>
      </c>
    </row>
    <row r="313" customFormat="false" ht="30" hidden="false" customHeight="true" outlineLevel="0" collapsed="false">
      <c r="A313" s="31"/>
      <c r="B313" s="32"/>
      <c r="C313" s="32"/>
      <c r="D313" s="30"/>
      <c r="E313" s="32"/>
      <c r="F313" s="10" t="str">
        <f aca="false">IF(COUNTA(A313:E313)=0,"",IF(OR(NOT(ISNUMBER(A313)),AND(B313&lt;&gt;"Necesidades",B313&lt;&gt;"Opcional",B313&lt;&gt;"Cultura",B313&lt;&gt;"Extraordinario"),C313="",NOT(ISNUMBER(D313))),"REVISAR datos",IF(OR(A313&lt;DATE(YEAR(Revision!E4),MONTH(Revision!E4),1),A313&gt;=EDATE(DATE(YEAR(Revision!E4),MONTH(Revision!E4),1),1)),"Fuera de mes","Correcto")))</f>
        <v/>
      </c>
      <c r="G313" s="33"/>
      <c r="H313" s="1" t="n">
        <f aca="false">IF(COUNTA(A313:E313,G313)&gt;0,ROW(),0)</f>
        <v>0</v>
      </c>
    </row>
    <row r="314" customFormat="false" ht="30" hidden="false" customHeight="true" outlineLevel="0" collapsed="false">
      <c r="A314" s="31"/>
      <c r="B314" s="32"/>
      <c r="C314" s="32"/>
      <c r="D314" s="30"/>
      <c r="E314" s="32"/>
      <c r="F314" s="10" t="str">
        <f aca="false">IF(COUNTA(A314:E314)=0,"",IF(OR(NOT(ISNUMBER(A314)),AND(B314&lt;&gt;"Necesidades",B314&lt;&gt;"Opcional",B314&lt;&gt;"Cultura",B314&lt;&gt;"Extraordinario"),C314="",NOT(ISNUMBER(D314))),"REVISAR datos",IF(OR(A314&lt;DATE(YEAR(Revision!E4),MONTH(Revision!E4),1),A314&gt;=EDATE(DATE(YEAR(Revision!E4),MONTH(Revision!E4),1),1)),"Fuera de mes","Correcto")))</f>
        <v/>
      </c>
      <c r="G314" s="33"/>
      <c r="H314" s="1" t="n">
        <f aca="false">IF(COUNTA(A314:E314,G314)&gt;0,ROW(),0)</f>
        <v>0</v>
      </c>
    </row>
    <row r="315" customFormat="false" ht="30" hidden="false" customHeight="true" outlineLevel="0" collapsed="false">
      <c r="A315" s="31"/>
      <c r="B315" s="32"/>
      <c r="C315" s="32"/>
      <c r="D315" s="30"/>
      <c r="E315" s="32"/>
      <c r="F315" s="10" t="str">
        <f aca="false">IF(COUNTA(A315:E315)=0,"",IF(OR(NOT(ISNUMBER(A315)),AND(B315&lt;&gt;"Necesidades",B315&lt;&gt;"Opcional",B315&lt;&gt;"Cultura",B315&lt;&gt;"Extraordinario"),C315="",NOT(ISNUMBER(D315))),"REVISAR datos",IF(OR(A315&lt;DATE(YEAR(Revision!E4),MONTH(Revision!E4),1),A315&gt;=EDATE(DATE(YEAR(Revision!E4),MONTH(Revision!E4),1),1)),"Fuera de mes","Correcto")))</f>
        <v/>
      </c>
      <c r="G315" s="33"/>
      <c r="H315" s="1" t="n">
        <f aca="false">IF(COUNTA(A315:E315,G315)&gt;0,ROW(),0)</f>
        <v>0</v>
      </c>
    </row>
    <row r="316" customFormat="false" ht="30" hidden="false" customHeight="true" outlineLevel="0" collapsed="false">
      <c r="A316" s="31"/>
      <c r="B316" s="32"/>
      <c r="C316" s="32"/>
      <c r="D316" s="30"/>
      <c r="E316" s="32"/>
      <c r="F316" s="10" t="str">
        <f aca="false">IF(COUNTA(A316:E316)=0,"",IF(OR(NOT(ISNUMBER(A316)),AND(B316&lt;&gt;"Necesidades",B316&lt;&gt;"Opcional",B316&lt;&gt;"Cultura",B316&lt;&gt;"Extraordinario"),C316="",NOT(ISNUMBER(D316))),"REVISAR datos",IF(OR(A316&lt;DATE(YEAR(Revision!E4),MONTH(Revision!E4),1),A316&gt;=EDATE(DATE(YEAR(Revision!E4),MONTH(Revision!E4),1),1)),"Fuera de mes","Correcto")))</f>
        <v/>
      </c>
      <c r="G316" s="33"/>
      <c r="H316" s="1" t="n">
        <f aca="false">IF(COUNTA(A316:E316,G316)&gt;0,ROW(),0)</f>
        <v>0</v>
      </c>
    </row>
    <row r="317" customFormat="false" ht="30" hidden="false" customHeight="true" outlineLevel="0" collapsed="false">
      <c r="A317" s="31"/>
      <c r="B317" s="32"/>
      <c r="C317" s="32"/>
      <c r="D317" s="30"/>
      <c r="E317" s="32"/>
      <c r="F317" s="10" t="str">
        <f aca="false">IF(COUNTA(A317:E317)=0,"",IF(OR(NOT(ISNUMBER(A317)),AND(B317&lt;&gt;"Necesidades",B317&lt;&gt;"Opcional",B317&lt;&gt;"Cultura",B317&lt;&gt;"Extraordinario"),C317="",NOT(ISNUMBER(D317))),"REVISAR datos",IF(OR(A317&lt;DATE(YEAR(Revision!E4),MONTH(Revision!E4),1),A317&gt;=EDATE(DATE(YEAR(Revision!E4),MONTH(Revision!E4),1),1)),"Fuera de mes","Correcto")))</f>
        <v/>
      </c>
      <c r="G317" s="33"/>
      <c r="H317" s="1" t="n">
        <f aca="false">IF(COUNTA(A317:E317,G317)&gt;0,ROW(),0)</f>
        <v>0</v>
      </c>
    </row>
    <row r="318" customFormat="false" ht="30" hidden="false" customHeight="true" outlineLevel="0" collapsed="false">
      <c r="A318" s="31"/>
      <c r="B318" s="32"/>
      <c r="C318" s="32"/>
      <c r="D318" s="30"/>
      <c r="E318" s="32"/>
      <c r="F318" s="10" t="str">
        <f aca="false">IF(COUNTA(A318:E318)=0,"",IF(OR(NOT(ISNUMBER(A318)),AND(B318&lt;&gt;"Necesidades",B318&lt;&gt;"Opcional",B318&lt;&gt;"Cultura",B318&lt;&gt;"Extraordinario"),C318="",NOT(ISNUMBER(D318))),"REVISAR datos",IF(OR(A318&lt;DATE(YEAR(Revision!E4),MONTH(Revision!E4),1),A318&gt;=EDATE(DATE(YEAR(Revision!E4),MONTH(Revision!E4),1),1)),"Fuera de mes","Correcto")))</f>
        <v/>
      </c>
      <c r="G318" s="33"/>
      <c r="H318" s="1" t="n">
        <f aca="false">IF(COUNTA(A318:E318,G318)&gt;0,ROW(),0)</f>
        <v>0</v>
      </c>
    </row>
    <row r="319" customFormat="false" ht="30" hidden="false" customHeight="true" outlineLevel="0" collapsed="false">
      <c r="A319" s="31"/>
      <c r="B319" s="32"/>
      <c r="C319" s="32"/>
      <c r="D319" s="30"/>
      <c r="E319" s="32"/>
      <c r="F319" s="10" t="str">
        <f aca="false">IF(COUNTA(A319:E319)=0,"",IF(OR(NOT(ISNUMBER(A319)),AND(B319&lt;&gt;"Necesidades",B319&lt;&gt;"Opcional",B319&lt;&gt;"Cultura",B319&lt;&gt;"Extraordinario"),C319="",NOT(ISNUMBER(D319))),"REVISAR datos",IF(OR(A319&lt;DATE(YEAR(Revision!E4),MONTH(Revision!E4),1),A319&gt;=EDATE(DATE(YEAR(Revision!E4),MONTH(Revision!E4),1),1)),"Fuera de mes","Correcto")))</f>
        <v/>
      </c>
      <c r="G319" s="33"/>
      <c r="H319" s="1" t="n">
        <f aca="false">IF(COUNTA(A319:E319,G319)&gt;0,ROW(),0)</f>
        <v>0</v>
      </c>
    </row>
    <row r="320" customFormat="false" ht="30" hidden="false" customHeight="true" outlineLevel="0" collapsed="false">
      <c r="A320" s="31"/>
      <c r="B320" s="32"/>
      <c r="C320" s="32"/>
      <c r="D320" s="30"/>
      <c r="E320" s="32"/>
      <c r="F320" s="10" t="str">
        <f aca="false">IF(COUNTA(A320:E320)=0,"",IF(OR(NOT(ISNUMBER(A320)),AND(B320&lt;&gt;"Necesidades",B320&lt;&gt;"Opcional",B320&lt;&gt;"Cultura",B320&lt;&gt;"Extraordinario"),C320="",NOT(ISNUMBER(D320))),"REVISAR datos",IF(OR(A320&lt;DATE(YEAR(Revision!E4),MONTH(Revision!E4),1),A320&gt;=EDATE(DATE(YEAR(Revision!E4),MONTH(Revision!E4),1),1)),"Fuera de mes","Correcto")))</f>
        <v/>
      </c>
      <c r="G320" s="33"/>
      <c r="H320" s="1" t="n">
        <f aca="false">IF(COUNTA(A320:E320,G320)&gt;0,ROW(),0)</f>
        <v>0</v>
      </c>
    </row>
    <row r="321" customFormat="false" ht="30" hidden="false" customHeight="true" outlineLevel="0" collapsed="false">
      <c r="A321" s="31"/>
      <c r="B321" s="32"/>
      <c r="C321" s="32"/>
      <c r="D321" s="30"/>
      <c r="E321" s="32"/>
      <c r="F321" s="10" t="str">
        <f aca="false">IF(COUNTA(A321:E321)=0,"",IF(OR(NOT(ISNUMBER(A321)),AND(B321&lt;&gt;"Necesidades",B321&lt;&gt;"Opcional",B321&lt;&gt;"Cultura",B321&lt;&gt;"Extraordinario"),C321="",NOT(ISNUMBER(D321))),"REVISAR datos",IF(OR(A321&lt;DATE(YEAR(Revision!E4),MONTH(Revision!E4),1),A321&gt;=EDATE(DATE(YEAR(Revision!E4),MONTH(Revision!E4),1),1)),"Fuera de mes","Correcto")))</f>
        <v/>
      </c>
      <c r="G321" s="33"/>
      <c r="H321" s="1" t="n">
        <f aca="false">IF(COUNTA(A321:E321,G321)&gt;0,ROW(),0)</f>
        <v>0</v>
      </c>
    </row>
    <row r="322" customFormat="false" ht="30" hidden="false" customHeight="true" outlineLevel="0" collapsed="false">
      <c r="A322" s="31"/>
      <c r="B322" s="32"/>
      <c r="C322" s="32"/>
      <c r="D322" s="30"/>
      <c r="E322" s="32"/>
      <c r="F322" s="10" t="str">
        <f aca="false">IF(COUNTA(A322:E322)=0,"",IF(OR(NOT(ISNUMBER(A322)),AND(B322&lt;&gt;"Necesidades",B322&lt;&gt;"Opcional",B322&lt;&gt;"Cultura",B322&lt;&gt;"Extraordinario"),C322="",NOT(ISNUMBER(D322))),"REVISAR datos",IF(OR(A322&lt;DATE(YEAR(Revision!E4),MONTH(Revision!E4),1),A322&gt;=EDATE(DATE(YEAR(Revision!E4),MONTH(Revision!E4),1),1)),"Fuera de mes","Correcto")))</f>
        <v/>
      </c>
      <c r="G322" s="33"/>
      <c r="H322" s="1" t="n">
        <f aca="false">IF(COUNTA(A322:E322,G322)&gt;0,ROW(),0)</f>
        <v>0</v>
      </c>
    </row>
    <row r="323" customFormat="false" ht="30" hidden="false" customHeight="true" outlineLevel="0" collapsed="false">
      <c r="A323" s="31"/>
      <c r="B323" s="32"/>
      <c r="C323" s="32"/>
      <c r="D323" s="30"/>
      <c r="E323" s="32"/>
      <c r="F323" s="10" t="str">
        <f aca="false">IF(COUNTA(A323:E323)=0,"",IF(OR(NOT(ISNUMBER(A323)),AND(B323&lt;&gt;"Necesidades",B323&lt;&gt;"Opcional",B323&lt;&gt;"Cultura",B323&lt;&gt;"Extraordinario"),C323="",NOT(ISNUMBER(D323))),"REVISAR datos",IF(OR(A323&lt;DATE(YEAR(Revision!E4),MONTH(Revision!E4),1),A323&gt;=EDATE(DATE(YEAR(Revision!E4),MONTH(Revision!E4),1),1)),"Fuera de mes","Correcto")))</f>
        <v/>
      </c>
      <c r="G323" s="33"/>
      <c r="H323" s="1" t="n">
        <f aca="false">IF(COUNTA(A323:E323,G323)&gt;0,ROW(),0)</f>
        <v>0</v>
      </c>
    </row>
    <row r="324" customFormat="false" ht="30" hidden="false" customHeight="true" outlineLevel="0" collapsed="false">
      <c r="A324" s="31"/>
      <c r="B324" s="32"/>
      <c r="C324" s="32"/>
      <c r="D324" s="30"/>
      <c r="E324" s="32"/>
      <c r="F324" s="10" t="str">
        <f aca="false">IF(COUNTA(A324:E324)=0,"",IF(OR(NOT(ISNUMBER(A324)),AND(B324&lt;&gt;"Necesidades",B324&lt;&gt;"Opcional",B324&lt;&gt;"Cultura",B324&lt;&gt;"Extraordinario"),C324="",NOT(ISNUMBER(D324))),"REVISAR datos",IF(OR(A324&lt;DATE(YEAR(Revision!E4),MONTH(Revision!E4),1),A324&gt;=EDATE(DATE(YEAR(Revision!E4),MONTH(Revision!E4),1),1)),"Fuera de mes","Correcto")))</f>
        <v/>
      </c>
      <c r="G324" s="33"/>
      <c r="H324" s="1" t="n">
        <f aca="false">IF(COUNTA(A324:E324,G324)&gt;0,ROW(),0)</f>
        <v>0</v>
      </c>
    </row>
    <row r="325" customFormat="false" ht="30" hidden="false" customHeight="true" outlineLevel="0" collapsed="false">
      <c r="A325" s="31"/>
      <c r="B325" s="32"/>
      <c r="C325" s="32"/>
      <c r="D325" s="30"/>
      <c r="E325" s="32"/>
      <c r="F325" s="10" t="str">
        <f aca="false">IF(COUNTA(A325:E325)=0,"",IF(OR(NOT(ISNUMBER(A325)),AND(B325&lt;&gt;"Necesidades",B325&lt;&gt;"Opcional",B325&lt;&gt;"Cultura",B325&lt;&gt;"Extraordinario"),C325="",NOT(ISNUMBER(D325))),"REVISAR datos",IF(OR(A325&lt;DATE(YEAR(Revision!E4),MONTH(Revision!E4),1),A325&gt;=EDATE(DATE(YEAR(Revision!E4),MONTH(Revision!E4),1),1)),"Fuera de mes","Correcto")))</f>
        <v/>
      </c>
      <c r="G325" s="33"/>
      <c r="H325" s="1" t="n">
        <f aca="false">IF(COUNTA(A325:E325,G325)&gt;0,ROW(),0)</f>
        <v>0</v>
      </c>
    </row>
    <row r="326" customFormat="false" ht="30" hidden="false" customHeight="true" outlineLevel="0" collapsed="false">
      <c r="A326" s="31"/>
      <c r="B326" s="32"/>
      <c r="C326" s="32"/>
      <c r="D326" s="30"/>
      <c r="E326" s="32"/>
      <c r="F326" s="10" t="str">
        <f aca="false">IF(COUNTA(A326:E326)=0,"",IF(OR(NOT(ISNUMBER(A326)),AND(B326&lt;&gt;"Necesidades",B326&lt;&gt;"Opcional",B326&lt;&gt;"Cultura",B326&lt;&gt;"Extraordinario"),C326="",NOT(ISNUMBER(D326))),"REVISAR datos",IF(OR(A326&lt;DATE(YEAR(Revision!E4),MONTH(Revision!E4),1),A326&gt;=EDATE(DATE(YEAR(Revision!E4),MONTH(Revision!E4),1),1)),"Fuera de mes","Correcto")))</f>
        <v/>
      </c>
      <c r="G326" s="33"/>
      <c r="H326" s="1" t="n">
        <f aca="false">IF(COUNTA(A326:E326,G326)&gt;0,ROW(),0)</f>
        <v>0</v>
      </c>
    </row>
    <row r="327" customFormat="false" ht="30" hidden="false" customHeight="true" outlineLevel="0" collapsed="false">
      <c r="A327" s="31"/>
      <c r="B327" s="32"/>
      <c r="C327" s="32"/>
      <c r="D327" s="30"/>
      <c r="E327" s="32"/>
      <c r="F327" s="10" t="str">
        <f aca="false">IF(COUNTA(A327:E327)=0,"",IF(OR(NOT(ISNUMBER(A327)),AND(B327&lt;&gt;"Necesidades",B327&lt;&gt;"Opcional",B327&lt;&gt;"Cultura",B327&lt;&gt;"Extraordinario"),C327="",NOT(ISNUMBER(D327))),"REVISAR datos",IF(OR(A327&lt;DATE(YEAR(Revision!E4),MONTH(Revision!E4),1),A327&gt;=EDATE(DATE(YEAR(Revision!E4),MONTH(Revision!E4),1),1)),"Fuera de mes","Correcto")))</f>
        <v/>
      </c>
      <c r="G327" s="33"/>
      <c r="H327" s="1" t="n">
        <f aca="false">IF(COUNTA(A327:E327,G327)&gt;0,ROW(),0)</f>
        <v>0</v>
      </c>
    </row>
    <row r="328" customFormat="false" ht="30" hidden="false" customHeight="true" outlineLevel="0" collapsed="false">
      <c r="A328" s="31"/>
      <c r="B328" s="32"/>
      <c r="C328" s="32"/>
      <c r="D328" s="30"/>
      <c r="E328" s="32"/>
      <c r="F328" s="10" t="str">
        <f aca="false">IF(COUNTA(A328:E328)=0,"",IF(OR(NOT(ISNUMBER(A328)),AND(B328&lt;&gt;"Necesidades",B328&lt;&gt;"Opcional",B328&lt;&gt;"Cultura",B328&lt;&gt;"Extraordinario"),C328="",NOT(ISNUMBER(D328))),"REVISAR datos",IF(OR(A328&lt;DATE(YEAR(Revision!E4),MONTH(Revision!E4),1),A328&gt;=EDATE(DATE(YEAR(Revision!E4),MONTH(Revision!E4),1),1)),"Fuera de mes","Correcto")))</f>
        <v/>
      </c>
      <c r="G328" s="33"/>
      <c r="H328" s="1" t="n">
        <f aca="false">IF(COUNTA(A328:E328,G328)&gt;0,ROW(),0)</f>
        <v>0</v>
      </c>
    </row>
    <row r="329" customFormat="false" ht="30" hidden="false" customHeight="true" outlineLevel="0" collapsed="false">
      <c r="A329" s="31"/>
      <c r="B329" s="32"/>
      <c r="C329" s="32"/>
      <c r="D329" s="30"/>
      <c r="E329" s="32"/>
      <c r="F329" s="10" t="str">
        <f aca="false">IF(COUNTA(A329:E329)=0,"",IF(OR(NOT(ISNUMBER(A329)),AND(B329&lt;&gt;"Necesidades",B329&lt;&gt;"Opcional",B329&lt;&gt;"Cultura",B329&lt;&gt;"Extraordinario"),C329="",NOT(ISNUMBER(D329))),"REVISAR datos",IF(OR(A329&lt;DATE(YEAR(Revision!E4),MONTH(Revision!E4),1),A329&gt;=EDATE(DATE(YEAR(Revision!E4),MONTH(Revision!E4),1),1)),"Fuera de mes","Correcto")))</f>
        <v/>
      </c>
      <c r="G329" s="33"/>
      <c r="H329" s="1" t="n">
        <f aca="false">IF(COUNTA(A329:E329,G329)&gt;0,ROW(),0)</f>
        <v>0</v>
      </c>
    </row>
    <row r="330" customFormat="false" ht="30" hidden="false" customHeight="true" outlineLevel="0" collapsed="false">
      <c r="A330" s="31"/>
      <c r="B330" s="32"/>
      <c r="C330" s="32"/>
      <c r="D330" s="30"/>
      <c r="E330" s="32"/>
      <c r="F330" s="10" t="str">
        <f aca="false">IF(COUNTA(A330:E330)=0,"",IF(OR(NOT(ISNUMBER(A330)),AND(B330&lt;&gt;"Necesidades",B330&lt;&gt;"Opcional",B330&lt;&gt;"Cultura",B330&lt;&gt;"Extraordinario"),C330="",NOT(ISNUMBER(D330))),"REVISAR datos",IF(OR(A330&lt;DATE(YEAR(Revision!E4),MONTH(Revision!E4),1),A330&gt;=EDATE(DATE(YEAR(Revision!E4),MONTH(Revision!E4),1),1)),"Fuera de mes","Correcto")))</f>
        <v/>
      </c>
      <c r="G330" s="33"/>
      <c r="H330" s="1" t="n">
        <f aca="false">IF(COUNTA(A330:E330,G330)&gt;0,ROW(),0)</f>
        <v>0</v>
      </c>
    </row>
    <row r="331" customFormat="false" ht="30" hidden="false" customHeight="true" outlineLevel="0" collapsed="false">
      <c r="A331" s="31"/>
      <c r="B331" s="32"/>
      <c r="C331" s="32"/>
      <c r="D331" s="30"/>
      <c r="E331" s="32"/>
      <c r="F331" s="10" t="str">
        <f aca="false">IF(COUNTA(A331:E331)=0,"",IF(OR(NOT(ISNUMBER(A331)),AND(B331&lt;&gt;"Necesidades",B331&lt;&gt;"Opcional",B331&lt;&gt;"Cultura",B331&lt;&gt;"Extraordinario"),C331="",NOT(ISNUMBER(D331))),"REVISAR datos",IF(OR(A331&lt;DATE(YEAR(Revision!E4),MONTH(Revision!E4),1),A331&gt;=EDATE(DATE(YEAR(Revision!E4),MONTH(Revision!E4),1),1)),"Fuera de mes","Correcto")))</f>
        <v/>
      </c>
      <c r="G331" s="33"/>
      <c r="H331" s="1" t="n">
        <f aca="false">IF(COUNTA(A331:E331,G331)&gt;0,ROW(),0)</f>
        <v>0</v>
      </c>
    </row>
    <row r="332" customFormat="false" ht="30" hidden="false" customHeight="true" outlineLevel="0" collapsed="false">
      <c r="A332" s="31"/>
      <c r="B332" s="32"/>
      <c r="C332" s="32"/>
      <c r="D332" s="30"/>
      <c r="E332" s="32"/>
      <c r="F332" s="10" t="str">
        <f aca="false">IF(COUNTA(A332:E332)=0,"",IF(OR(NOT(ISNUMBER(A332)),AND(B332&lt;&gt;"Necesidades",B332&lt;&gt;"Opcional",B332&lt;&gt;"Cultura",B332&lt;&gt;"Extraordinario"),C332="",NOT(ISNUMBER(D332))),"REVISAR datos",IF(OR(A332&lt;DATE(YEAR(Revision!E4),MONTH(Revision!E4),1),A332&gt;=EDATE(DATE(YEAR(Revision!E4),MONTH(Revision!E4),1),1)),"Fuera de mes","Correcto")))</f>
        <v/>
      </c>
      <c r="G332" s="33"/>
      <c r="H332" s="1" t="n">
        <f aca="false">IF(COUNTA(A332:E332,G332)&gt;0,ROW(),0)</f>
        <v>0</v>
      </c>
    </row>
    <row r="333" customFormat="false" ht="30" hidden="false" customHeight="true" outlineLevel="0" collapsed="false">
      <c r="A333" s="31"/>
      <c r="B333" s="32"/>
      <c r="C333" s="32"/>
      <c r="D333" s="30"/>
      <c r="E333" s="32"/>
      <c r="F333" s="10" t="str">
        <f aca="false">IF(COUNTA(A333:E333)=0,"",IF(OR(NOT(ISNUMBER(A333)),AND(B333&lt;&gt;"Necesidades",B333&lt;&gt;"Opcional",B333&lt;&gt;"Cultura",B333&lt;&gt;"Extraordinario"),C333="",NOT(ISNUMBER(D333))),"REVISAR datos",IF(OR(A333&lt;DATE(YEAR(Revision!E4),MONTH(Revision!E4),1),A333&gt;=EDATE(DATE(YEAR(Revision!E4),MONTH(Revision!E4),1),1)),"Fuera de mes","Correcto")))</f>
        <v/>
      </c>
      <c r="G333" s="33"/>
      <c r="H333" s="1" t="n">
        <f aca="false">IF(COUNTA(A333:E333,G333)&gt;0,ROW(),0)</f>
        <v>0</v>
      </c>
    </row>
    <row r="334" customFormat="false" ht="30" hidden="false" customHeight="true" outlineLevel="0" collapsed="false">
      <c r="A334" s="31"/>
      <c r="B334" s="32"/>
      <c r="C334" s="32"/>
      <c r="D334" s="30"/>
      <c r="E334" s="32"/>
      <c r="F334" s="10" t="str">
        <f aca="false">IF(COUNTA(A334:E334)=0,"",IF(OR(NOT(ISNUMBER(A334)),AND(B334&lt;&gt;"Necesidades",B334&lt;&gt;"Opcional",B334&lt;&gt;"Cultura",B334&lt;&gt;"Extraordinario"),C334="",NOT(ISNUMBER(D334))),"REVISAR datos",IF(OR(A334&lt;DATE(YEAR(Revision!E4),MONTH(Revision!E4),1),A334&gt;=EDATE(DATE(YEAR(Revision!E4),MONTH(Revision!E4),1),1)),"Fuera de mes","Correcto")))</f>
        <v/>
      </c>
      <c r="G334" s="33"/>
      <c r="H334" s="1" t="n">
        <f aca="false">IF(COUNTA(A334:E334,G334)&gt;0,ROW(),0)</f>
        <v>0</v>
      </c>
    </row>
    <row r="335" customFormat="false" ht="30" hidden="false" customHeight="true" outlineLevel="0" collapsed="false">
      <c r="A335" s="31"/>
      <c r="B335" s="32"/>
      <c r="C335" s="32"/>
      <c r="D335" s="30"/>
      <c r="E335" s="32"/>
      <c r="F335" s="10" t="str">
        <f aca="false">IF(COUNTA(A335:E335)=0,"",IF(OR(NOT(ISNUMBER(A335)),AND(B335&lt;&gt;"Necesidades",B335&lt;&gt;"Opcional",B335&lt;&gt;"Cultura",B335&lt;&gt;"Extraordinario"),C335="",NOT(ISNUMBER(D335))),"REVISAR datos",IF(OR(A335&lt;DATE(YEAR(Revision!E4),MONTH(Revision!E4),1),A335&gt;=EDATE(DATE(YEAR(Revision!E4),MONTH(Revision!E4),1),1)),"Fuera de mes","Correcto")))</f>
        <v/>
      </c>
      <c r="G335" s="33"/>
      <c r="H335" s="1" t="n">
        <f aca="false">IF(COUNTA(A335:E335,G335)&gt;0,ROW(),0)</f>
        <v>0</v>
      </c>
    </row>
    <row r="336" customFormat="false" ht="30" hidden="false" customHeight="true" outlineLevel="0" collapsed="false">
      <c r="A336" s="31"/>
      <c r="B336" s="32"/>
      <c r="C336" s="32"/>
      <c r="D336" s="30"/>
      <c r="E336" s="32"/>
      <c r="F336" s="10" t="str">
        <f aca="false">IF(COUNTA(A336:E336)=0,"",IF(OR(NOT(ISNUMBER(A336)),AND(B336&lt;&gt;"Necesidades",B336&lt;&gt;"Opcional",B336&lt;&gt;"Cultura",B336&lt;&gt;"Extraordinario"),C336="",NOT(ISNUMBER(D336))),"REVISAR datos",IF(OR(A336&lt;DATE(YEAR(Revision!E4),MONTH(Revision!E4),1),A336&gt;=EDATE(DATE(YEAR(Revision!E4),MONTH(Revision!E4),1),1)),"Fuera de mes","Correcto")))</f>
        <v/>
      </c>
      <c r="G336" s="33"/>
      <c r="H336" s="1" t="n">
        <f aca="false">IF(COUNTA(A336:E336,G336)&gt;0,ROW(),0)</f>
        <v>0</v>
      </c>
    </row>
    <row r="337" customFormat="false" ht="30" hidden="false" customHeight="true" outlineLevel="0" collapsed="false">
      <c r="A337" s="31"/>
      <c r="B337" s="32"/>
      <c r="C337" s="32"/>
      <c r="D337" s="30"/>
      <c r="E337" s="32"/>
      <c r="F337" s="10" t="str">
        <f aca="false">IF(COUNTA(A337:E337)=0,"",IF(OR(NOT(ISNUMBER(A337)),AND(B337&lt;&gt;"Necesidades",B337&lt;&gt;"Opcional",B337&lt;&gt;"Cultura",B337&lt;&gt;"Extraordinario"),C337="",NOT(ISNUMBER(D337))),"REVISAR datos",IF(OR(A337&lt;DATE(YEAR(Revision!E4),MONTH(Revision!E4),1),A337&gt;=EDATE(DATE(YEAR(Revision!E4),MONTH(Revision!E4),1),1)),"Fuera de mes","Correcto")))</f>
        <v/>
      </c>
      <c r="G337" s="33"/>
      <c r="H337" s="1" t="n">
        <f aca="false">IF(COUNTA(A337:E337,G337)&gt;0,ROW(),0)</f>
        <v>0</v>
      </c>
    </row>
    <row r="338" customFormat="false" ht="30" hidden="false" customHeight="true" outlineLevel="0" collapsed="false">
      <c r="A338" s="31"/>
      <c r="B338" s="32"/>
      <c r="C338" s="32"/>
      <c r="D338" s="30"/>
      <c r="E338" s="32"/>
      <c r="F338" s="10" t="str">
        <f aca="false">IF(COUNTA(A338:E338)=0,"",IF(OR(NOT(ISNUMBER(A338)),AND(B338&lt;&gt;"Necesidades",B338&lt;&gt;"Opcional",B338&lt;&gt;"Cultura",B338&lt;&gt;"Extraordinario"),C338="",NOT(ISNUMBER(D338))),"REVISAR datos",IF(OR(A338&lt;DATE(YEAR(Revision!E4),MONTH(Revision!E4),1),A338&gt;=EDATE(DATE(YEAR(Revision!E4),MONTH(Revision!E4),1),1)),"Fuera de mes","Correcto")))</f>
        <v/>
      </c>
      <c r="G338" s="33"/>
      <c r="H338" s="1" t="n">
        <f aca="false">IF(COUNTA(A338:E338,G338)&gt;0,ROW(),0)</f>
        <v>0</v>
      </c>
    </row>
    <row r="339" customFormat="false" ht="30" hidden="false" customHeight="true" outlineLevel="0" collapsed="false">
      <c r="A339" s="31"/>
      <c r="B339" s="32"/>
      <c r="C339" s="32"/>
      <c r="D339" s="30"/>
      <c r="E339" s="32"/>
      <c r="F339" s="10" t="str">
        <f aca="false">IF(COUNTA(A339:E339)=0,"",IF(OR(NOT(ISNUMBER(A339)),AND(B339&lt;&gt;"Necesidades",B339&lt;&gt;"Opcional",B339&lt;&gt;"Cultura",B339&lt;&gt;"Extraordinario"),C339="",NOT(ISNUMBER(D339))),"REVISAR datos",IF(OR(A339&lt;DATE(YEAR(Revision!E4),MONTH(Revision!E4),1),A339&gt;=EDATE(DATE(YEAR(Revision!E4),MONTH(Revision!E4),1),1)),"Fuera de mes","Correcto")))</f>
        <v/>
      </c>
      <c r="G339" s="33"/>
      <c r="H339" s="1" t="n">
        <f aca="false">IF(COUNTA(A339:E339,G339)&gt;0,ROW(),0)</f>
        <v>0</v>
      </c>
    </row>
    <row r="340" customFormat="false" ht="30" hidden="false" customHeight="true" outlineLevel="0" collapsed="false">
      <c r="A340" s="31"/>
      <c r="B340" s="32"/>
      <c r="C340" s="32"/>
      <c r="D340" s="30"/>
      <c r="E340" s="32"/>
      <c r="F340" s="10" t="str">
        <f aca="false">IF(COUNTA(A340:E340)=0,"",IF(OR(NOT(ISNUMBER(A340)),AND(B340&lt;&gt;"Necesidades",B340&lt;&gt;"Opcional",B340&lt;&gt;"Cultura",B340&lt;&gt;"Extraordinario"),C340="",NOT(ISNUMBER(D340))),"REVISAR datos",IF(OR(A340&lt;DATE(YEAR(Revision!E4),MONTH(Revision!E4),1),A340&gt;=EDATE(DATE(YEAR(Revision!E4),MONTH(Revision!E4),1),1)),"Fuera de mes","Correcto")))</f>
        <v/>
      </c>
      <c r="G340" s="33"/>
      <c r="H340" s="1" t="n">
        <f aca="false">IF(COUNTA(A340:E340,G340)&gt;0,ROW(),0)</f>
        <v>0</v>
      </c>
    </row>
    <row r="341" customFormat="false" ht="30" hidden="false" customHeight="true" outlineLevel="0" collapsed="false">
      <c r="A341" s="31"/>
      <c r="B341" s="32"/>
      <c r="C341" s="32"/>
      <c r="D341" s="30"/>
      <c r="E341" s="32"/>
      <c r="F341" s="10" t="str">
        <f aca="false">IF(COUNTA(A341:E341)=0,"",IF(OR(NOT(ISNUMBER(A341)),AND(B341&lt;&gt;"Necesidades",B341&lt;&gt;"Opcional",B341&lt;&gt;"Cultura",B341&lt;&gt;"Extraordinario"),C341="",NOT(ISNUMBER(D341))),"REVISAR datos",IF(OR(A341&lt;DATE(YEAR(Revision!E4),MONTH(Revision!E4),1),A341&gt;=EDATE(DATE(YEAR(Revision!E4),MONTH(Revision!E4),1),1)),"Fuera de mes","Correcto")))</f>
        <v/>
      </c>
      <c r="G341" s="33"/>
      <c r="H341" s="1" t="n">
        <f aca="false">IF(COUNTA(A341:E341,G341)&gt;0,ROW(),0)</f>
        <v>0</v>
      </c>
    </row>
    <row r="342" customFormat="false" ht="30" hidden="false" customHeight="true" outlineLevel="0" collapsed="false">
      <c r="A342" s="31"/>
      <c r="B342" s="32"/>
      <c r="C342" s="32"/>
      <c r="D342" s="30"/>
      <c r="E342" s="32"/>
      <c r="F342" s="10" t="str">
        <f aca="false">IF(COUNTA(A342:E342)=0,"",IF(OR(NOT(ISNUMBER(A342)),AND(B342&lt;&gt;"Necesidades",B342&lt;&gt;"Opcional",B342&lt;&gt;"Cultura",B342&lt;&gt;"Extraordinario"),C342="",NOT(ISNUMBER(D342))),"REVISAR datos",IF(OR(A342&lt;DATE(YEAR(Revision!E4),MONTH(Revision!E4),1),A342&gt;=EDATE(DATE(YEAR(Revision!E4),MONTH(Revision!E4),1),1)),"Fuera de mes","Correcto")))</f>
        <v/>
      </c>
      <c r="G342" s="33"/>
      <c r="H342" s="1" t="n">
        <f aca="false">IF(COUNTA(A342:E342,G342)&gt;0,ROW(),0)</f>
        <v>0</v>
      </c>
    </row>
    <row r="343" customFormat="false" ht="30" hidden="false" customHeight="true" outlineLevel="0" collapsed="false">
      <c r="A343" s="31"/>
      <c r="B343" s="32"/>
      <c r="C343" s="32"/>
      <c r="D343" s="30"/>
      <c r="E343" s="32"/>
      <c r="F343" s="10" t="str">
        <f aca="false">IF(COUNTA(A343:E343)=0,"",IF(OR(NOT(ISNUMBER(A343)),AND(B343&lt;&gt;"Necesidades",B343&lt;&gt;"Opcional",B343&lt;&gt;"Cultura",B343&lt;&gt;"Extraordinario"),C343="",NOT(ISNUMBER(D343))),"REVISAR datos",IF(OR(A343&lt;DATE(YEAR(Revision!E4),MONTH(Revision!E4),1),A343&gt;=EDATE(DATE(YEAR(Revision!E4),MONTH(Revision!E4),1),1)),"Fuera de mes","Correcto")))</f>
        <v/>
      </c>
      <c r="G343" s="33"/>
      <c r="H343" s="1" t="n">
        <f aca="false">IF(COUNTA(A343:E343,G343)&gt;0,ROW(),0)</f>
        <v>0</v>
      </c>
    </row>
    <row r="344" customFormat="false" ht="30" hidden="false" customHeight="true" outlineLevel="0" collapsed="false">
      <c r="A344" s="31"/>
      <c r="B344" s="32"/>
      <c r="C344" s="32"/>
      <c r="D344" s="30"/>
      <c r="E344" s="32"/>
      <c r="F344" s="10" t="str">
        <f aca="false">IF(COUNTA(A344:E344)=0,"",IF(OR(NOT(ISNUMBER(A344)),AND(B344&lt;&gt;"Necesidades",B344&lt;&gt;"Opcional",B344&lt;&gt;"Cultura",B344&lt;&gt;"Extraordinario"),C344="",NOT(ISNUMBER(D344))),"REVISAR datos",IF(OR(A344&lt;DATE(YEAR(Revision!E4),MONTH(Revision!E4),1),A344&gt;=EDATE(DATE(YEAR(Revision!E4),MONTH(Revision!E4),1),1)),"Fuera de mes","Correcto")))</f>
        <v/>
      </c>
      <c r="G344" s="33"/>
      <c r="H344" s="1" t="n">
        <f aca="false">IF(COUNTA(A344:E344,G344)&gt;0,ROW(),0)</f>
        <v>0</v>
      </c>
    </row>
    <row r="345" customFormat="false" ht="30" hidden="false" customHeight="true" outlineLevel="0" collapsed="false">
      <c r="A345" s="31"/>
      <c r="B345" s="32"/>
      <c r="C345" s="32"/>
      <c r="D345" s="30"/>
      <c r="E345" s="32"/>
      <c r="F345" s="10" t="str">
        <f aca="false">IF(COUNTA(A345:E345)=0,"",IF(OR(NOT(ISNUMBER(A345)),AND(B345&lt;&gt;"Necesidades",B345&lt;&gt;"Opcional",B345&lt;&gt;"Cultura",B345&lt;&gt;"Extraordinario"),C345="",NOT(ISNUMBER(D345))),"REVISAR datos",IF(OR(A345&lt;DATE(YEAR(Revision!E4),MONTH(Revision!E4),1),A345&gt;=EDATE(DATE(YEAR(Revision!E4),MONTH(Revision!E4),1),1)),"Fuera de mes","Correcto")))</f>
        <v/>
      </c>
      <c r="G345" s="33"/>
      <c r="H345" s="1" t="n">
        <f aca="false">IF(COUNTA(A345:E345,G345)&gt;0,ROW(),0)</f>
        <v>0</v>
      </c>
    </row>
    <row r="346" customFormat="false" ht="30" hidden="false" customHeight="true" outlineLevel="0" collapsed="false">
      <c r="A346" s="31"/>
      <c r="B346" s="32"/>
      <c r="C346" s="32"/>
      <c r="D346" s="30"/>
      <c r="E346" s="32"/>
      <c r="F346" s="10" t="str">
        <f aca="false">IF(COUNTA(A346:E346)=0,"",IF(OR(NOT(ISNUMBER(A346)),AND(B346&lt;&gt;"Necesidades",B346&lt;&gt;"Opcional",B346&lt;&gt;"Cultura",B346&lt;&gt;"Extraordinario"),C346="",NOT(ISNUMBER(D346))),"REVISAR datos",IF(OR(A346&lt;DATE(YEAR(Revision!E4),MONTH(Revision!E4),1),A346&gt;=EDATE(DATE(YEAR(Revision!E4),MONTH(Revision!E4),1),1)),"Fuera de mes","Correcto")))</f>
        <v/>
      </c>
      <c r="G346" s="33"/>
      <c r="H346" s="1" t="n">
        <f aca="false">IF(COUNTA(A346:E346,G346)&gt;0,ROW(),0)</f>
        <v>0</v>
      </c>
    </row>
    <row r="347" customFormat="false" ht="30" hidden="false" customHeight="true" outlineLevel="0" collapsed="false">
      <c r="A347" s="31"/>
      <c r="B347" s="32"/>
      <c r="C347" s="32"/>
      <c r="D347" s="30"/>
      <c r="E347" s="32"/>
      <c r="F347" s="10" t="str">
        <f aca="false">IF(COUNTA(A347:E347)=0,"",IF(OR(NOT(ISNUMBER(A347)),AND(B347&lt;&gt;"Necesidades",B347&lt;&gt;"Opcional",B347&lt;&gt;"Cultura",B347&lt;&gt;"Extraordinario"),C347="",NOT(ISNUMBER(D347))),"REVISAR datos",IF(OR(A347&lt;DATE(YEAR(Revision!E4),MONTH(Revision!E4),1),A347&gt;=EDATE(DATE(YEAR(Revision!E4),MONTH(Revision!E4),1),1)),"Fuera de mes","Correcto")))</f>
        <v/>
      </c>
      <c r="G347" s="33"/>
      <c r="H347" s="1" t="n">
        <f aca="false">IF(COUNTA(A347:E347,G347)&gt;0,ROW(),0)</f>
        <v>0</v>
      </c>
    </row>
    <row r="348" customFormat="false" ht="30" hidden="false" customHeight="true" outlineLevel="0" collapsed="false">
      <c r="A348" s="31"/>
      <c r="B348" s="32"/>
      <c r="C348" s="32"/>
      <c r="D348" s="30"/>
      <c r="E348" s="32"/>
      <c r="F348" s="10" t="str">
        <f aca="false">IF(COUNTA(A348:E348)=0,"",IF(OR(NOT(ISNUMBER(A348)),AND(B348&lt;&gt;"Necesidades",B348&lt;&gt;"Opcional",B348&lt;&gt;"Cultura",B348&lt;&gt;"Extraordinario"),C348="",NOT(ISNUMBER(D348))),"REVISAR datos",IF(OR(A348&lt;DATE(YEAR(Revision!E4),MONTH(Revision!E4),1),A348&gt;=EDATE(DATE(YEAR(Revision!E4),MONTH(Revision!E4),1),1)),"Fuera de mes","Correcto")))</f>
        <v/>
      </c>
      <c r="G348" s="33"/>
      <c r="H348" s="1" t="n">
        <f aca="false">IF(COUNTA(A348:E348,G348)&gt;0,ROW(),0)</f>
        <v>0</v>
      </c>
    </row>
    <row r="349" customFormat="false" ht="30" hidden="false" customHeight="true" outlineLevel="0" collapsed="false">
      <c r="A349" s="31"/>
      <c r="B349" s="32"/>
      <c r="C349" s="32"/>
      <c r="D349" s="30"/>
      <c r="E349" s="32"/>
      <c r="F349" s="10" t="str">
        <f aca="false">IF(COUNTA(A349:E349)=0,"",IF(OR(NOT(ISNUMBER(A349)),AND(B349&lt;&gt;"Necesidades",B349&lt;&gt;"Opcional",B349&lt;&gt;"Cultura",B349&lt;&gt;"Extraordinario"),C349="",NOT(ISNUMBER(D349))),"REVISAR datos",IF(OR(A349&lt;DATE(YEAR(Revision!E4),MONTH(Revision!E4),1),A349&gt;=EDATE(DATE(YEAR(Revision!E4),MONTH(Revision!E4),1),1)),"Fuera de mes","Correcto")))</f>
        <v/>
      </c>
      <c r="G349" s="33"/>
      <c r="H349" s="1" t="n">
        <f aca="false">IF(COUNTA(A349:E349,G349)&gt;0,ROW(),0)</f>
        <v>0</v>
      </c>
    </row>
    <row r="350" customFormat="false" ht="30" hidden="false" customHeight="true" outlineLevel="0" collapsed="false">
      <c r="A350" s="31"/>
      <c r="B350" s="32"/>
      <c r="C350" s="32"/>
      <c r="D350" s="30"/>
      <c r="E350" s="32"/>
      <c r="F350" s="10" t="str">
        <f aca="false">IF(COUNTA(A350:E350)=0,"",IF(OR(NOT(ISNUMBER(A350)),AND(B350&lt;&gt;"Necesidades",B350&lt;&gt;"Opcional",B350&lt;&gt;"Cultura",B350&lt;&gt;"Extraordinario"),C350="",NOT(ISNUMBER(D350))),"REVISAR datos",IF(OR(A350&lt;DATE(YEAR(Revision!E4),MONTH(Revision!E4),1),A350&gt;=EDATE(DATE(YEAR(Revision!E4),MONTH(Revision!E4),1),1)),"Fuera de mes","Correcto")))</f>
        <v/>
      </c>
      <c r="G350" s="33"/>
      <c r="H350" s="1" t="n">
        <f aca="false">IF(COUNTA(A350:E350,G350)&gt;0,ROW(),0)</f>
        <v>0</v>
      </c>
    </row>
    <row r="351" customFormat="false" ht="30" hidden="false" customHeight="true" outlineLevel="0" collapsed="false">
      <c r="A351" s="31"/>
      <c r="B351" s="32"/>
      <c r="C351" s="32"/>
      <c r="D351" s="30"/>
      <c r="E351" s="32"/>
      <c r="F351" s="10" t="str">
        <f aca="false">IF(COUNTA(A351:E351)=0,"",IF(OR(NOT(ISNUMBER(A351)),AND(B351&lt;&gt;"Necesidades",B351&lt;&gt;"Opcional",B351&lt;&gt;"Cultura",B351&lt;&gt;"Extraordinario"),C351="",NOT(ISNUMBER(D351))),"REVISAR datos",IF(OR(A351&lt;DATE(YEAR(Revision!E4),MONTH(Revision!E4),1),A351&gt;=EDATE(DATE(YEAR(Revision!E4),MONTH(Revision!E4),1),1)),"Fuera de mes","Correcto")))</f>
        <v/>
      </c>
      <c r="G351" s="33"/>
      <c r="H351" s="1" t="n">
        <f aca="false">IF(COUNTA(A351:E351,G351)&gt;0,ROW(),0)</f>
        <v>0</v>
      </c>
    </row>
    <row r="352" customFormat="false" ht="30" hidden="false" customHeight="true" outlineLevel="0" collapsed="false">
      <c r="A352" s="31"/>
      <c r="B352" s="32"/>
      <c r="C352" s="32"/>
      <c r="D352" s="30"/>
      <c r="E352" s="32"/>
      <c r="F352" s="10" t="str">
        <f aca="false">IF(COUNTA(A352:E352)=0,"",IF(OR(NOT(ISNUMBER(A352)),AND(B352&lt;&gt;"Necesidades",B352&lt;&gt;"Opcional",B352&lt;&gt;"Cultura",B352&lt;&gt;"Extraordinario"),C352="",NOT(ISNUMBER(D352))),"REVISAR datos",IF(OR(A352&lt;DATE(YEAR(Revision!E4),MONTH(Revision!E4),1),A352&gt;=EDATE(DATE(YEAR(Revision!E4),MONTH(Revision!E4),1),1)),"Fuera de mes","Correcto")))</f>
        <v/>
      </c>
      <c r="G352" s="33"/>
      <c r="H352" s="1" t="n">
        <f aca="false">IF(COUNTA(A352:E352,G352)&gt;0,ROW(),0)</f>
        <v>0</v>
      </c>
    </row>
    <row r="353" customFormat="false" ht="30" hidden="false" customHeight="true" outlineLevel="0" collapsed="false">
      <c r="A353" s="31"/>
      <c r="B353" s="32"/>
      <c r="C353" s="32"/>
      <c r="D353" s="30"/>
      <c r="E353" s="32"/>
      <c r="F353" s="10" t="str">
        <f aca="false">IF(COUNTA(A353:E353)=0,"",IF(OR(NOT(ISNUMBER(A353)),AND(B353&lt;&gt;"Necesidades",B353&lt;&gt;"Opcional",B353&lt;&gt;"Cultura",B353&lt;&gt;"Extraordinario"),C353="",NOT(ISNUMBER(D353))),"REVISAR datos",IF(OR(A353&lt;DATE(YEAR(Revision!E4),MONTH(Revision!E4),1),A353&gt;=EDATE(DATE(YEAR(Revision!E4),MONTH(Revision!E4),1),1)),"Fuera de mes","Correcto")))</f>
        <v/>
      </c>
      <c r="G353" s="33"/>
      <c r="H353" s="1" t="n">
        <f aca="false">IF(COUNTA(A353:E353,G353)&gt;0,ROW(),0)</f>
        <v>0</v>
      </c>
    </row>
    <row r="354" customFormat="false" ht="30" hidden="false" customHeight="true" outlineLevel="0" collapsed="false">
      <c r="A354" s="31"/>
      <c r="B354" s="32"/>
      <c r="C354" s="32"/>
      <c r="D354" s="30"/>
      <c r="E354" s="32"/>
      <c r="F354" s="10" t="str">
        <f aca="false">IF(COUNTA(A354:E354)=0,"",IF(OR(NOT(ISNUMBER(A354)),AND(B354&lt;&gt;"Necesidades",B354&lt;&gt;"Opcional",B354&lt;&gt;"Cultura",B354&lt;&gt;"Extraordinario"),C354="",NOT(ISNUMBER(D354))),"REVISAR datos",IF(OR(A354&lt;DATE(YEAR(Revision!E4),MONTH(Revision!E4),1),A354&gt;=EDATE(DATE(YEAR(Revision!E4),MONTH(Revision!E4),1),1)),"Fuera de mes","Correcto")))</f>
        <v/>
      </c>
      <c r="G354" s="33"/>
      <c r="H354" s="1" t="n">
        <f aca="false">IF(COUNTA(A354:E354,G354)&gt;0,ROW(),0)</f>
        <v>0</v>
      </c>
    </row>
    <row r="355" customFormat="false" ht="30" hidden="false" customHeight="true" outlineLevel="0" collapsed="false">
      <c r="A355" s="31"/>
      <c r="B355" s="32"/>
      <c r="C355" s="32"/>
      <c r="D355" s="30"/>
      <c r="E355" s="32"/>
      <c r="F355" s="10" t="str">
        <f aca="false">IF(COUNTA(A355:E355)=0,"",IF(OR(NOT(ISNUMBER(A355)),AND(B355&lt;&gt;"Necesidades",B355&lt;&gt;"Opcional",B355&lt;&gt;"Cultura",B355&lt;&gt;"Extraordinario"),C355="",NOT(ISNUMBER(D355))),"REVISAR datos",IF(OR(A355&lt;DATE(YEAR(Revision!E4),MONTH(Revision!E4),1),A355&gt;=EDATE(DATE(YEAR(Revision!E4),MONTH(Revision!E4),1),1)),"Fuera de mes","Correcto")))</f>
        <v/>
      </c>
      <c r="G355" s="33"/>
      <c r="H355" s="1" t="n">
        <f aca="false">IF(COUNTA(A355:E355,G355)&gt;0,ROW(),0)</f>
        <v>0</v>
      </c>
    </row>
    <row r="356" customFormat="false" ht="30" hidden="false" customHeight="true" outlineLevel="0" collapsed="false">
      <c r="A356" s="31"/>
      <c r="B356" s="32"/>
      <c r="C356" s="32"/>
      <c r="D356" s="30"/>
      <c r="E356" s="32"/>
      <c r="F356" s="10" t="str">
        <f aca="false">IF(COUNTA(A356:E356)=0,"",IF(OR(NOT(ISNUMBER(A356)),AND(B356&lt;&gt;"Necesidades",B356&lt;&gt;"Opcional",B356&lt;&gt;"Cultura",B356&lt;&gt;"Extraordinario"),C356="",NOT(ISNUMBER(D356))),"REVISAR datos",IF(OR(A356&lt;DATE(YEAR(Revision!E4),MONTH(Revision!E4),1),A356&gt;=EDATE(DATE(YEAR(Revision!E4),MONTH(Revision!E4),1),1)),"Fuera de mes","Correcto")))</f>
        <v/>
      </c>
      <c r="G356" s="33"/>
      <c r="H356" s="1" t="n">
        <f aca="false">IF(COUNTA(A356:E356,G356)&gt;0,ROW(),0)</f>
        <v>0</v>
      </c>
    </row>
    <row r="357" customFormat="false" ht="30" hidden="false" customHeight="true" outlineLevel="0" collapsed="false">
      <c r="A357" s="31"/>
      <c r="B357" s="32"/>
      <c r="C357" s="32"/>
      <c r="D357" s="30"/>
      <c r="E357" s="32"/>
      <c r="F357" s="10" t="str">
        <f aca="false">IF(COUNTA(A357:E357)=0,"",IF(OR(NOT(ISNUMBER(A357)),AND(B357&lt;&gt;"Necesidades",B357&lt;&gt;"Opcional",B357&lt;&gt;"Cultura",B357&lt;&gt;"Extraordinario"),C357="",NOT(ISNUMBER(D357))),"REVISAR datos",IF(OR(A357&lt;DATE(YEAR(Revision!E4),MONTH(Revision!E4),1),A357&gt;=EDATE(DATE(YEAR(Revision!E4),MONTH(Revision!E4),1),1)),"Fuera de mes","Correcto")))</f>
        <v/>
      </c>
      <c r="G357" s="33"/>
      <c r="H357" s="1" t="n">
        <f aca="false">IF(COUNTA(A357:E357,G357)&gt;0,ROW(),0)</f>
        <v>0</v>
      </c>
    </row>
    <row r="358" customFormat="false" ht="30" hidden="false" customHeight="true" outlineLevel="0" collapsed="false">
      <c r="A358" s="31"/>
      <c r="B358" s="32"/>
      <c r="C358" s="32"/>
      <c r="D358" s="30"/>
      <c r="E358" s="32"/>
      <c r="F358" s="10" t="str">
        <f aca="false">IF(COUNTA(A358:E358)=0,"",IF(OR(NOT(ISNUMBER(A358)),AND(B358&lt;&gt;"Necesidades",B358&lt;&gt;"Opcional",B358&lt;&gt;"Cultura",B358&lt;&gt;"Extraordinario"),C358="",NOT(ISNUMBER(D358))),"REVISAR datos",IF(OR(A358&lt;DATE(YEAR(Revision!E4),MONTH(Revision!E4),1),A358&gt;=EDATE(DATE(YEAR(Revision!E4),MONTH(Revision!E4),1),1)),"Fuera de mes","Correcto")))</f>
        <v/>
      </c>
      <c r="G358" s="33"/>
      <c r="H358" s="1" t="n">
        <f aca="false">IF(COUNTA(A358:E358,G358)&gt;0,ROW(),0)</f>
        <v>0</v>
      </c>
    </row>
    <row r="359" customFormat="false" ht="30" hidden="false" customHeight="true" outlineLevel="0" collapsed="false">
      <c r="A359" s="31"/>
      <c r="B359" s="32"/>
      <c r="C359" s="32"/>
      <c r="D359" s="30"/>
      <c r="E359" s="32"/>
      <c r="F359" s="10" t="str">
        <f aca="false">IF(COUNTA(A359:E359)=0,"",IF(OR(NOT(ISNUMBER(A359)),AND(B359&lt;&gt;"Necesidades",B359&lt;&gt;"Opcional",B359&lt;&gt;"Cultura",B359&lt;&gt;"Extraordinario"),C359="",NOT(ISNUMBER(D359))),"REVISAR datos",IF(OR(A359&lt;DATE(YEAR(Revision!E4),MONTH(Revision!E4),1),A359&gt;=EDATE(DATE(YEAR(Revision!E4),MONTH(Revision!E4),1),1)),"Fuera de mes","Correcto")))</f>
        <v/>
      </c>
      <c r="G359" s="33"/>
      <c r="H359" s="1" t="n">
        <f aca="false">IF(COUNTA(A359:E359,G359)&gt;0,ROW(),0)</f>
        <v>0</v>
      </c>
    </row>
    <row r="360" customFormat="false" ht="30" hidden="false" customHeight="true" outlineLevel="0" collapsed="false">
      <c r="A360" s="31"/>
      <c r="B360" s="32"/>
      <c r="C360" s="32"/>
      <c r="D360" s="30"/>
      <c r="E360" s="32"/>
      <c r="F360" s="10" t="str">
        <f aca="false">IF(COUNTA(A360:E360)=0,"",IF(OR(NOT(ISNUMBER(A360)),AND(B360&lt;&gt;"Necesidades",B360&lt;&gt;"Opcional",B360&lt;&gt;"Cultura",B360&lt;&gt;"Extraordinario"),C360="",NOT(ISNUMBER(D360))),"REVISAR datos",IF(OR(A360&lt;DATE(YEAR(Revision!E4),MONTH(Revision!E4),1),A360&gt;=EDATE(DATE(YEAR(Revision!E4),MONTH(Revision!E4),1),1)),"Fuera de mes","Correcto")))</f>
        <v/>
      </c>
      <c r="G360" s="33"/>
      <c r="H360" s="1" t="n">
        <f aca="false">IF(COUNTA(A360:E360,G360)&gt;0,ROW(),0)</f>
        <v>0</v>
      </c>
    </row>
    <row r="361" customFormat="false" ht="30" hidden="false" customHeight="true" outlineLevel="0" collapsed="false">
      <c r="A361" s="31"/>
      <c r="B361" s="32"/>
      <c r="C361" s="32"/>
      <c r="D361" s="30"/>
      <c r="E361" s="32"/>
      <c r="F361" s="10" t="str">
        <f aca="false">IF(COUNTA(A361:E361)=0,"",IF(OR(NOT(ISNUMBER(A361)),AND(B361&lt;&gt;"Necesidades",B361&lt;&gt;"Opcional",B361&lt;&gt;"Cultura",B361&lt;&gt;"Extraordinario"),C361="",NOT(ISNUMBER(D361))),"REVISAR datos",IF(OR(A361&lt;DATE(YEAR(Revision!E4),MONTH(Revision!E4),1),A361&gt;=EDATE(DATE(YEAR(Revision!E4),MONTH(Revision!E4),1),1)),"Fuera de mes","Correcto")))</f>
        <v/>
      </c>
      <c r="G361" s="33"/>
      <c r="H361" s="1" t="n">
        <f aca="false">IF(COUNTA(A361:E361,G361)&gt;0,ROW(),0)</f>
        <v>0</v>
      </c>
    </row>
    <row r="362" customFormat="false" ht="30" hidden="false" customHeight="true" outlineLevel="0" collapsed="false">
      <c r="A362" s="31"/>
      <c r="B362" s="32"/>
      <c r="C362" s="32"/>
      <c r="D362" s="30"/>
      <c r="E362" s="32"/>
      <c r="F362" s="10" t="str">
        <f aca="false">IF(COUNTA(A362:E362)=0,"",IF(OR(NOT(ISNUMBER(A362)),AND(B362&lt;&gt;"Necesidades",B362&lt;&gt;"Opcional",B362&lt;&gt;"Cultura",B362&lt;&gt;"Extraordinario"),C362="",NOT(ISNUMBER(D362))),"REVISAR datos",IF(OR(A362&lt;DATE(YEAR(Revision!E4),MONTH(Revision!E4),1),A362&gt;=EDATE(DATE(YEAR(Revision!E4),MONTH(Revision!E4),1),1)),"Fuera de mes","Correcto")))</f>
        <v/>
      </c>
      <c r="G362" s="33"/>
      <c r="H362" s="1" t="n">
        <f aca="false">IF(COUNTA(A362:E362,G362)&gt;0,ROW(),0)</f>
        <v>0</v>
      </c>
    </row>
    <row r="363" customFormat="false" ht="30" hidden="false" customHeight="true" outlineLevel="0" collapsed="false">
      <c r="A363" s="31"/>
      <c r="B363" s="32"/>
      <c r="C363" s="32"/>
      <c r="D363" s="30"/>
      <c r="E363" s="32"/>
      <c r="F363" s="10" t="str">
        <f aca="false">IF(COUNTA(A363:E363)=0,"",IF(OR(NOT(ISNUMBER(A363)),AND(B363&lt;&gt;"Necesidades",B363&lt;&gt;"Opcional",B363&lt;&gt;"Cultura",B363&lt;&gt;"Extraordinario"),C363="",NOT(ISNUMBER(D363))),"REVISAR datos",IF(OR(A363&lt;DATE(YEAR(Revision!E4),MONTH(Revision!E4),1),A363&gt;=EDATE(DATE(YEAR(Revision!E4),MONTH(Revision!E4),1),1)),"Fuera de mes","Correcto")))</f>
        <v/>
      </c>
      <c r="G363" s="33"/>
      <c r="H363" s="1" t="n">
        <f aca="false">IF(COUNTA(A363:E363,G363)&gt;0,ROW(),0)</f>
        <v>0</v>
      </c>
    </row>
    <row r="364" customFormat="false" ht="30" hidden="false" customHeight="true" outlineLevel="0" collapsed="false">
      <c r="A364" s="31"/>
      <c r="B364" s="32"/>
      <c r="C364" s="32"/>
      <c r="D364" s="30"/>
      <c r="E364" s="32"/>
      <c r="F364" s="10" t="str">
        <f aca="false">IF(COUNTA(A364:E364)=0,"",IF(OR(NOT(ISNUMBER(A364)),AND(B364&lt;&gt;"Necesidades",B364&lt;&gt;"Opcional",B364&lt;&gt;"Cultura",B364&lt;&gt;"Extraordinario"),C364="",NOT(ISNUMBER(D364))),"REVISAR datos",IF(OR(A364&lt;DATE(YEAR(Revision!E4),MONTH(Revision!E4),1),A364&gt;=EDATE(DATE(YEAR(Revision!E4),MONTH(Revision!E4),1),1)),"Fuera de mes","Correcto")))</f>
        <v/>
      </c>
      <c r="G364" s="33"/>
      <c r="H364" s="1" t="n">
        <f aca="false">IF(COUNTA(A364:E364,G364)&gt;0,ROW(),0)</f>
        <v>0</v>
      </c>
    </row>
    <row r="365" customFormat="false" ht="30" hidden="false" customHeight="true" outlineLevel="0" collapsed="false">
      <c r="A365" s="31"/>
      <c r="B365" s="32"/>
      <c r="C365" s="32"/>
      <c r="D365" s="30"/>
      <c r="E365" s="32"/>
      <c r="F365" s="10" t="str">
        <f aca="false">IF(COUNTA(A365:E365)=0,"",IF(OR(NOT(ISNUMBER(A365)),AND(B365&lt;&gt;"Necesidades",B365&lt;&gt;"Opcional",B365&lt;&gt;"Cultura",B365&lt;&gt;"Extraordinario"),C365="",NOT(ISNUMBER(D365))),"REVISAR datos",IF(OR(A365&lt;DATE(YEAR(Revision!E4),MONTH(Revision!E4),1),A365&gt;=EDATE(DATE(YEAR(Revision!E4),MONTH(Revision!E4),1),1)),"Fuera de mes","Correcto")))</f>
        <v/>
      </c>
      <c r="G365" s="33"/>
      <c r="H365" s="1" t="n">
        <f aca="false">IF(COUNTA(A365:E365,G365)&gt;0,ROW(),0)</f>
        <v>0</v>
      </c>
    </row>
    <row r="366" customFormat="false" ht="30" hidden="false" customHeight="true" outlineLevel="0" collapsed="false">
      <c r="A366" s="31"/>
      <c r="B366" s="32"/>
      <c r="C366" s="32"/>
      <c r="D366" s="30"/>
      <c r="E366" s="32"/>
      <c r="F366" s="10" t="str">
        <f aca="false">IF(COUNTA(A366:E366)=0,"",IF(OR(NOT(ISNUMBER(A366)),AND(B366&lt;&gt;"Necesidades",B366&lt;&gt;"Opcional",B366&lt;&gt;"Cultura",B366&lt;&gt;"Extraordinario"),C366="",NOT(ISNUMBER(D366))),"REVISAR datos",IF(OR(A366&lt;DATE(YEAR(Revision!E4),MONTH(Revision!E4),1),A366&gt;=EDATE(DATE(YEAR(Revision!E4),MONTH(Revision!E4),1),1)),"Fuera de mes","Correcto")))</f>
        <v/>
      </c>
      <c r="G366" s="33"/>
      <c r="H366" s="1" t="n">
        <f aca="false">IF(COUNTA(A366:E366,G366)&gt;0,ROW(),0)</f>
        <v>0</v>
      </c>
    </row>
    <row r="367" customFormat="false" ht="30" hidden="false" customHeight="true" outlineLevel="0" collapsed="false">
      <c r="A367" s="31"/>
      <c r="B367" s="32"/>
      <c r="C367" s="32"/>
      <c r="D367" s="30"/>
      <c r="E367" s="32"/>
      <c r="F367" s="10" t="str">
        <f aca="false">IF(COUNTA(A367:E367)=0,"",IF(OR(NOT(ISNUMBER(A367)),AND(B367&lt;&gt;"Necesidades",B367&lt;&gt;"Opcional",B367&lt;&gt;"Cultura",B367&lt;&gt;"Extraordinario"),C367="",NOT(ISNUMBER(D367))),"REVISAR datos",IF(OR(A367&lt;DATE(YEAR(Revision!E4),MONTH(Revision!E4),1),A367&gt;=EDATE(DATE(YEAR(Revision!E4),MONTH(Revision!E4),1),1)),"Fuera de mes","Correcto")))</f>
        <v/>
      </c>
      <c r="G367" s="33"/>
      <c r="H367" s="1" t="n">
        <f aca="false">IF(COUNTA(A367:E367,G367)&gt;0,ROW(),0)</f>
        <v>0</v>
      </c>
    </row>
    <row r="368" customFormat="false" ht="30" hidden="false" customHeight="true" outlineLevel="0" collapsed="false">
      <c r="A368" s="31"/>
      <c r="B368" s="32"/>
      <c r="C368" s="32"/>
      <c r="D368" s="30"/>
      <c r="E368" s="32"/>
      <c r="F368" s="10" t="str">
        <f aca="false">IF(COUNTA(A368:E368)=0,"",IF(OR(NOT(ISNUMBER(A368)),AND(B368&lt;&gt;"Necesidades",B368&lt;&gt;"Opcional",B368&lt;&gt;"Cultura",B368&lt;&gt;"Extraordinario"),C368="",NOT(ISNUMBER(D368))),"REVISAR datos",IF(OR(A368&lt;DATE(YEAR(Revision!E4),MONTH(Revision!E4),1),A368&gt;=EDATE(DATE(YEAR(Revision!E4),MONTH(Revision!E4),1),1)),"Fuera de mes","Correcto")))</f>
        <v/>
      </c>
      <c r="G368" s="33"/>
      <c r="H368" s="1" t="n">
        <f aca="false">IF(COUNTA(A368:E368,G368)&gt;0,ROW(),0)</f>
        <v>0</v>
      </c>
    </row>
    <row r="369" customFormat="false" ht="30" hidden="false" customHeight="true" outlineLevel="0" collapsed="false">
      <c r="A369" s="31"/>
      <c r="B369" s="32"/>
      <c r="C369" s="32"/>
      <c r="D369" s="30"/>
      <c r="E369" s="32"/>
      <c r="F369" s="10" t="str">
        <f aca="false">IF(COUNTA(A369:E369)=0,"",IF(OR(NOT(ISNUMBER(A369)),AND(B369&lt;&gt;"Necesidades",B369&lt;&gt;"Opcional",B369&lt;&gt;"Cultura",B369&lt;&gt;"Extraordinario"),C369="",NOT(ISNUMBER(D369))),"REVISAR datos",IF(OR(A369&lt;DATE(YEAR(Revision!E4),MONTH(Revision!E4),1),A369&gt;=EDATE(DATE(YEAR(Revision!E4),MONTH(Revision!E4),1),1)),"Fuera de mes","Correcto")))</f>
        <v/>
      </c>
      <c r="G369" s="33"/>
      <c r="H369" s="1" t="n">
        <f aca="false">IF(COUNTA(A369:E369,G369)&gt;0,ROW(),0)</f>
        <v>0</v>
      </c>
    </row>
    <row r="370" customFormat="false" ht="30" hidden="false" customHeight="true" outlineLevel="0" collapsed="false">
      <c r="A370" s="31"/>
      <c r="B370" s="32"/>
      <c r="C370" s="32"/>
      <c r="D370" s="30"/>
      <c r="E370" s="32"/>
      <c r="F370" s="10" t="str">
        <f aca="false">IF(COUNTA(A370:E370)=0,"",IF(OR(NOT(ISNUMBER(A370)),AND(B370&lt;&gt;"Necesidades",B370&lt;&gt;"Opcional",B370&lt;&gt;"Cultura",B370&lt;&gt;"Extraordinario"),C370="",NOT(ISNUMBER(D370))),"REVISAR datos",IF(OR(A370&lt;DATE(YEAR(Revision!E4),MONTH(Revision!E4),1),A370&gt;=EDATE(DATE(YEAR(Revision!E4),MONTH(Revision!E4),1),1)),"Fuera de mes","Correcto")))</f>
        <v/>
      </c>
      <c r="G370" s="33"/>
      <c r="H370" s="1" t="n">
        <f aca="false">IF(COUNTA(A370:E370,G370)&gt;0,ROW(),0)</f>
        <v>0</v>
      </c>
    </row>
    <row r="371" customFormat="false" ht="30" hidden="false" customHeight="true" outlineLevel="0" collapsed="false">
      <c r="A371" s="31"/>
      <c r="B371" s="32"/>
      <c r="C371" s="32"/>
      <c r="D371" s="30"/>
      <c r="E371" s="32"/>
      <c r="F371" s="10" t="str">
        <f aca="false">IF(COUNTA(A371:E371)=0,"",IF(OR(NOT(ISNUMBER(A371)),AND(B371&lt;&gt;"Necesidades",B371&lt;&gt;"Opcional",B371&lt;&gt;"Cultura",B371&lt;&gt;"Extraordinario"),C371="",NOT(ISNUMBER(D371))),"REVISAR datos",IF(OR(A371&lt;DATE(YEAR(Revision!E4),MONTH(Revision!E4),1),A371&gt;=EDATE(DATE(YEAR(Revision!E4),MONTH(Revision!E4),1),1)),"Fuera de mes","Correcto")))</f>
        <v/>
      </c>
      <c r="G371" s="33"/>
      <c r="H371" s="1" t="n">
        <f aca="false">IF(COUNTA(A371:E371,G371)&gt;0,ROW(),0)</f>
        <v>0</v>
      </c>
    </row>
    <row r="372" customFormat="false" ht="30" hidden="false" customHeight="true" outlineLevel="0" collapsed="false">
      <c r="A372" s="31"/>
      <c r="B372" s="32"/>
      <c r="C372" s="32"/>
      <c r="D372" s="30"/>
      <c r="E372" s="32"/>
      <c r="F372" s="10" t="str">
        <f aca="false">IF(COUNTA(A372:E372)=0,"",IF(OR(NOT(ISNUMBER(A372)),AND(B372&lt;&gt;"Necesidades",B372&lt;&gt;"Opcional",B372&lt;&gt;"Cultura",B372&lt;&gt;"Extraordinario"),C372="",NOT(ISNUMBER(D372))),"REVISAR datos",IF(OR(A372&lt;DATE(YEAR(Revision!E4),MONTH(Revision!E4),1),A372&gt;=EDATE(DATE(YEAR(Revision!E4),MONTH(Revision!E4),1),1)),"Fuera de mes","Correcto")))</f>
        <v/>
      </c>
      <c r="G372" s="33"/>
      <c r="H372" s="1" t="n">
        <f aca="false">IF(COUNTA(A372:E372,G372)&gt;0,ROW(),0)</f>
        <v>0</v>
      </c>
    </row>
    <row r="373" customFormat="false" ht="30" hidden="false" customHeight="true" outlineLevel="0" collapsed="false">
      <c r="A373" s="31"/>
      <c r="B373" s="32"/>
      <c r="C373" s="32"/>
      <c r="D373" s="30"/>
      <c r="E373" s="32"/>
      <c r="F373" s="10" t="str">
        <f aca="false">IF(COUNTA(A373:E373)=0,"",IF(OR(NOT(ISNUMBER(A373)),AND(B373&lt;&gt;"Necesidades",B373&lt;&gt;"Opcional",B373&lt;&gt;"Cultura",B373&lt;&gt;"Extraordinario"),C373="",NOT(ISNUMBER(D373))),"REVISAR datos",IF(OR(A373&lt;DATE(YEAR(Revision!E4),MONTH(Revision!E4),1),A373&gt;=EDATE(DATE(YEAR(Revision!E4),MONTH(Revision!E4),1),1)),"Fuera de mes","Correcto")))</f>
        <v/>
      </c>
      <c r="G373" s="33"/>
      <c r="H373" s="1" t="n">
        <f aca="false">IF(COUNTA(A373:E373,G373)&gt;0,ROW(),0)</f>
        <v>0</v>
      </c>
    </row>
    <row r="374" customFormat="false" ht="30" hidden="false" customHeight="true" outlineLevel="0" collapsed="false">
      <c r="A374" s="31"/>
      <c r="B374" s="32"/>
      <c r="C374" s="32"/>
      <c r="D374" s="30"/>
      <c r="E374" s="32"/>
      <c r="F374" s="10" t="str">
        <f aca="false">IF(COUNTA(A374:E374)=0,"",IF(OR(NOT(ISNUMBER(A374)),AND(B374&lt;&gt;"Necesidades",B374&lt;&gt;"Opcional",B374&lt;&gt;"Cultura",B374&lt;&gt;"Extraordinario"),C374="",NOT(ISNUMBER(D374))),"REVISAR datos",IF(OR(A374&lt;DATE(YEAR(Revision!E4),MONTH(Revision!E4),1),A374&gt;=EDATE(DATE(YEAR(Revision!E4),MONTH(Revision!E4),1),1)),"Fuera de mes","Correcto")))</f>
        <v/>
      </c>
      <c r="G374" s="33"/>
      <c r="H374" s="1" t="n">
        <f aca="false">IF(COUNTA(A374:E374,G374)&gt;0,ROW(),0)</f>
        <v>0</v>
      </c>
    </row>
    <row r="375" customFormat="false" ht="30" hidden="false" customHeight="true" outlineLevel="0" collapsed="false">
      <c r="A375" s="31"/>
      <c r="B375" s="32"/>
      <c r="C375" s="32"/>
      <c r="D375" s="30"/>
      <c r="E375" s="32"/>
      <c r="F375" s="10" t="str">
        <f aca="false">IF(COUNTA(A375:E375)=0,"",IF(OR(NOT(ISNUMBER(A375)),AND(B375&lt;&gt;"Necesidades",B375&lt;&gt;"Opcional",B375&lt;&gt;"Cultura",B375&lt;&gt;"Extraordinario"),C375="",NOT(ISNUMBER(D375))),"REVISAR datos",IF(OR(A375&lt;DATE(YEAR(Revision!E4),MONTH(Revision!E4),1),A375&gt;=EDATE(DATE(YEAR(Revision!E4),MONTH(Revision!E4),1),1)),"Fuera de mes","Correcto")))</f>
        <v/>
      </c>
      <c r="G375" s="33"/>
      <c r="H375" s="1" t="n">
        <f aca="false">IF(COUNTA(A375:E375,G375)&gt;0,ROW(),0)</f>
        <v>0</v>
      </c>
    </row>
    <row r="376" customFormat="false" ht="30" hidden="false" customHeight="true" outlineLevel="0" collapsed="false">
      <c r="A376" s="31"/>
      <c r="B376" s="32"/>
      <c r="C376" s="32"/>
      <c r="D376" s="30"/>
      <c r="E376" s="32"/>
      <c r="F376" s="10" t="str">
        <f aca="false">IF(COUNTA(A376:E376)=0,"",IF(OR(NOT(ISNUMBER(A376)),AND(B376&lt;&gt;"Necesidades",B376&lt;&gt;"Opcional",B376&lt;&gt;"Cultura",B376&lt;&gt;"Extraordinario"),C376="",NOT(ISNUMBER(D376))),"REVISAR datos",IF(OR(A376&lt;DATE(YEAR(Revision!E4),MONTH(Revision!E4),1),A376&gt;=EDATE(DATE(YEAR(Revision!E4),MONTH(Revision!E4),1),1)),"Fuera de mes","Correcto")))</f>
        <v/>
      </c>
      <c r="G376" s="33"/>
      <c r="H376" s="1" t="n">
        <f aca="false">IF(COUNTA(A376:E376,G376)&gt;0,ROW(),0)</f>
        <v>0</v>
      </c>
    </row>
    <row r="377" customFormat="false" ht="30" hidden="false" customHeight="true" outlineLevel="0" collapsed="false">
      <c r="A377" s="31"/>
      <c r="B377" s="32"/>
      <c r="C377" s="32"/>
      <c r="D377" s="30"/>
      <c r="E377" s="32"/>
      <c r="F377" s="10" t="str">
        <f aca="false">IF(COUNTA(A377:E377)=0,"",IF(OR(NOT(ISNUMBER(A377)),AND(B377&lt;&gt;"Necesidades",B377&lt;&gt;"Opcional",B377&lt;&gt;"Cultura",B377&lt;&gt;"Extraordinario"),C377="",NOT(ISNUMBER(D377))),"REVISAR datos",IF(OR(A377&lt;DATE(YEAR(Revision!E4),MONTH(Revision!E4),1),A377&gt;=EDATE(DATE(YEAR(Revision!E4),MONTH(Revision!E4),1),1)),"Fuera de mes","Correcto")))</f>
        <v/>
      </c>
      <c r="G377" s="33"/>
      <c r="H377" s="1" t="n">
        <f aca="false">IF(COUNTA(A377:E377,G377)&gt;0,ROW(),0)</f>
        <v>0</v>
      </c>
    </row>
    <row r="378" customFormat="false" ht="30" hidden="false" customHeight="true" outlineLevel="0" collapsed="false">
      <c r="A378" s="31"/>
      <c r="B378" s="32"/>
      <c r="C378" s="32"/>
      <c r="D378" s="30"/>
      <c r="E378" s="32"/>
      <c r="F378" s="10" t="str">
        <f aca="false">IF(COUNTA(A378:E378)=0,"",IF(OR(NOT(ISNUMBER(A378)),AND(B378&lt;&gt;"Necesidades",B378&lt;&gt;"Opcional",B378&lt;&gt;"Cultura",B378&lt;&gt;"Extraordinario"),C378="",NOT(ISNUMBER(D378))),"REVISAR datos",IF(OR(A378&lt;DATE(YEAR(Revision!E4),MONTH(Revision!E4),1),A378&gt;=EDATE(DATE(YEAR(Revision!E4),MONTH(Revision!E4),1),1)),"Fuera de mes","Correcto")))</f>
        <v/>
      </c>
      <c r="G378" s="33"/>
      <c r="H378" s="1" t="n">
        <f aca="false">IF(COUNTA(A378:E378,G378)&gt;0,ROW(),0)</f>
        <v>0</v>
      </c>
    </row>
    <row r="379" customFormat="false" ht="30" hidden="false" customHeight="true" outlineLevel="0" collapsed="false">
      <c r="A379" s="31"/>
      <c r="B379" s="32"/>
      <c r="C379" s="32"/>
      <c r="D379" s="30"/>
      <c r="E379" s="32"/>
      <c r="F379" s="10" t="str">
        <f aca="false">IF(COUNTA(A379:E379)=0,"",IF(OR(NOT(ISNUMBER(A379)),AND(B379&lt;&gt;"Necesidades",B379&lt;&gt;"Opcional",B379&lt;&gt;"Cultura",B379&lt;&gt;"Extraordinario"),C379="",NOT(ISNUMBER(D379))),"REVISAR datos",IF(OR(A379&lt;DATE(YEAR(Revision!E4),MONTH(Revision!E4),1),A379&gt;=EDATE(DATE(YEAR(Revision!E4),MONTH(Revision!E4),1),1)),"Fuera de mes","Correcto")))</f>
        <v/>
      </c>
      <c r="G379" s="33"/>
      <c r="H379" s="1" t="n">
        <f aca="false">IF(COUNTA(A379:E379,G379)&gt;0,ROW(),0)</f>
        <v>0</v>
      </c>
    </row>
    <row r="380" customFormat="false" ht="30" hidden="false" customHeight="true" outlineLevel="0" collapsed="false">
      <c r="A380" s="31"/>
      <c r="B380" s="32"/>
      <c r="C380" s="32"/>
      <c r="D380" s="30"/>
      <c r="E380" s="32"/>
      <c r="F380" s="10" t="str">
        <f aca="false">IF(COUNTA(A380:E380)=0,"",IF(OR(NOT(ISNUMBER(A380)),AND(B380&lt;&gt;"Necesidades",B380&lt;&gt;"Opcional",B380&lt;&gt;"Cultura",B380&lt;&gt;"Extraordinario"),C380="",NOT(ISNUMBER(D380))),"REVISAR datos",IF(OR(A380&lt;DATE(YEAR(Revision!E4),MONTH(Revision!E4),1),A380&gt;=EDATE(DATE(YEAR(Revision!E4),MONTH(Revision!E4),1),1)),"Fuera de mes","Correcto")))</f>
        <v/>
      </c>
      <c r="G380" s="33"/>
      <c r="H380" s="1" t="n">
        <f aca="false">IF(COUNTA(A380:E380,G380)&gt;0,ROW(),0)</f>
        <v>0</v>
      </c>
    </row>
    <row r="381" customFormat="false" ht="30" hidden="false" customHeight="true" outlineLevel="0" collapsed="false">
      <c r="A381" s="31"/>
      <c r="B381" s="32"/>
      <c r="C381" s="32"/>
      <c r="D381" s="30"/>
      <c r="E381" s="32"/>
      <c r="F381" s="10" t="str">
        <f aca="false">IF(COUNTA(A381:E381)=0,"",IF(OR(NOT(ISNUMBER(A381)),AND(B381&lt;&gt;"Necesidades",B381&lt;&gt;"Opcional",B381&lt;&gt;"Cultura",B381&lt;&gt;"Extraordinario"),C381="",NOT(ISNUMBER(D381))),"REVISAR datos",IF(OR(A381&lt;DATE(YEAR(Revision!E4),MONTH(Revision!E4),1),A381&gt;=EDATE(DATE(YEAR(Revision!E4),MONTH(Revision!E4),1),1)),"Fuera de mes","Correcto")))</f>
        <v/>
      </c>
      <c r="G381" s="33"/>
      <c r="H381" s="1" t="n">
        <f aca="false">IF(COUNTA(A381:E381,G381)&gt;0,ROW(),0)</f>
        <v>0</v>
      </c>
    </row>
    <row r="382" customFormat="false" ht="30" hidden="false" customHeight="true" outlineLevel="0" collapsed="false">
      <c r="A382" s="31"/>
      <c r="B382" s="32"/>
      <c r="C382" s="32"/>
      <c r="D382" s="30"/>
      <c r="E382" s="32"/>
      <c r="F382" s="10" t="str">
        <f aca="false">IF(COUNTA(A382:E382)=0,"",IF(OR(NOT(ISNUMBER(A382)),AND(B382&lt;&gt;"Necesidades",B382&lt;&gt;"Opcional",B382&lt;&gt;"Cultura",B382&lt;&gt;"Extraordinario"),C382="",NOT(ISNUMBER(D382))),"REVISAR datos",IF(OR(A382&lt;DATE(YEAR(Revision!E4),MONTH(Revision!E4),1),A382&gt;=EDATE(DATE(YEAR(Revision!E4),MONTH(Revision!E4),1),1)),"Fuera de mes","Correcto")))</f>
        <v/>
      </c>
      <c r="G382" s="33"/>
      <c r="H382" s="1" t="n">
        <f aca="false">IF(COUNTA(A382:E382,G382)&gt;0,ROW(),0)</f>
        <v>0</v>
      </c>
    </row>
    <row r="383" customFormat="false" ht="30" hidden="false" customHeight="true" outlineLevel="0" collapsed="false">
      <c r="A383" s="31"/>
      <c r="B383" s="32"/>
      <c r="C383" s="32"/>
      <c r="D383" s="30"/>
      <c r="E383" s="32"/>
      <c r="F383" s="10" t="str">
        <f aca="false">IF(COUNTA(A383:E383)=0,"",IF(OR(NOT(ISNUMBER(A383)),AND(B383&lt;&gt;"Necesidades",B383&lt;&gt;"Opcional",B383&lt;&gt;"Cultura",B383&lt;&gt;"Extraordinario"),C383="",NOT(ISNUMBER(D383))),"REVISAR datos",IF(OR(A383&lt;DATE(YEAR(Revision!E4),MONTH(Revision!E4),1),A383&gt;=EDATE(DATE(YEAR(Revision!E4),MONTH(Revision!E4),1),1)),"Fuera de mes","Correcto")))</f>
        <v/>
      </c>
      <c r="G383" s="33"/>
      <c r="H383" s="1" t="n">
        <f aca="false">IF(COUNTA(A383:E383,G383)&gt;0,ROW(),0)</f>
        <v>0</v>
      </c>
    </row>
    <row r="384" customFormat="false" ht="30" hidden="false" customHeight="true" outlineLevel="0" collapsed="false">
      <c r="A384" s="31"/>
      <c r="B384" s="32"/>
      <c r="C384" s="32"/>
      <c r="D384" s="30"/>
      <c r="E384" s="32"/>
      <c r="F384" s="10" t="str">
        <f aca="false">IF(COUNTA(A384:E384)=0,"",IF(OR(NOT(ISNUMBER(A384)),AND(B384&lt;&gt;"Necesidades",B384&lt;&gt;"Opcional",B384&lt;&gt;"Cultura",B384&lt;&gt;"Extraordinario"),C384="",NOT(ISNUMBER(D384))),"REVISAR datos",IF(OR(A384&lt;DATE(YEAR(Revision!E4),MONTH(Revision!E4),1),A384&gt;=EDATE(DATE(YEAR(Revision!E4),MONTH(Revision!E4),1),1)),"Fuera de mes","Correcto")))</f>
        <v/>
      </c>
      <c r="G384" s="33"/>
      <c r="H384" s="1" t="n">
        <f aca="false">IF(COUNTA(A384:E384,G384)&gt;0,ROW(),0)</f>
        <v>0</v>
      </c>
    </row>
    <row r="385" customFormat="false" ht="30" hidden="false" customHeight="true" outlineLevel="0" collapsed="false">
      <c r="A385" s="31"/>
      <c r="B385" s="32"/>
      <c r="C385" s="32"/>
      <c r="D385" s="30"/>
      <c r="E385" s="32"/>
      <c r="F385" s="10" t="str">
        <f aca="false">IF(COUNTA(A385:E385)=0,"",IF(OR(NOT(ISNUMBER(A385)),AND(B385&lt;&gt;"Necesidades",B385&lt;&gt;"Opcional",B385&lt;&gt;"Cultura",B385&lt;&gt;"Extraordinario"),C385="",NOT(ISNUMBER(D385))),"REVISAR datos",IF(OR(A385&lt;DATE(YEAR(Revision!E4),MONTH(Revision!E4),1),A385&gt;=EDATE(DATE(YEAR(Revision!E4),MONTH(Revision!E4),1),1)),"Fuera de mes","Correcto")))</f>
        <v/>
      </c>
      <c r="G385" s="33"/>
      <c r="H385" s="1" t="n">
        <f aca="false">IF(COUNTA(A385:E385,G385)&gt;0,ROW(),0)</f>
        <v>0</v>
      </c>
    </row>
    <row r="386" customFormat="false" ht="30" hidden="false" customHeight="true" outlineLevel="0" collapsed="false">
      <c r="A386" s="31"/>
      <c r="B386" s="32"/>
      <c r="C386" s="32"/>
      <c r="D386" s="30"/>
      <c r="E386" s="32"/>
      <c r="F386" s="10" t="str">
        <f aca="false">IF(COUNTA(A386:E386)=0,"",IF(OR(NOT(ISNUMBER(A386)),AND(B386&lt;&gt;"Necesidades",B386&lt;&gt;"Opcional",B386&lt;&gt;"Cultura",B386&lt;&gt;"Extraordinario"),C386="",NOT(ISNUMBER(D386))),"REVISAR datos",IF(OR(A386&lt;DATE(YEAR(Revision!E4),MONTH(Revision!E4),1),A386&gt;=EDATE(DATE(YEAR(Revision!E4),MONTH(Revision!E4),1),1)),"Fuera de mes","Correcto")))</f>
        <v/>
      </c>
      <c r="G386" s="33"/>
      <c r="H386" s="1" t="n">
        <f aca="false">IF(COUNTA(A386:E386,G386)&gt;0,ROW(),0)</f>
        <v>0</v>
      </c>
    </row>
    <row r="387" customFormat="false" ht="30" hidden="false" customHeight="true" outlineLevel="0" collapsed="false">
      <c r="A387" s="31"/>
      <c r="B387" s="32"/>
      <c r="C387" s="32"/>
      <c r="D387" s="30"/>
      <c r="E387" s="32"/>
      <c r="F387" s="10" t="str">
        <f aca="false">IF(COUNTA(A387:E387)=0,"",IF(OR(NOT(ISNUMBER(A387)),AND(B387&lt;&gt;"Necesidades",B387&lt;&gt;"Opcional",B387&lt;&gt;"Cultura",B387&lt;&gt;"Extraordinario"),C387="",NOT(ISNUMBER(D387))),"REVISAR datos",IF(OR(A387&lt;DATE(YEAR(Revision!E4),MONTH(Revision!E4),1),A387&gt;=EDATE(DATE(YEAR(Revision!E4),MONTH(Revision!E4),1),1)),"Fuera de mes","Correcto")))</f>
        <v/>
      </c>
      <c r="G387" s="33"/>
      <c r="H387" s="1" t="n">
        <f aca="false">IF(COUNTA(A387:E387,G387)&gt;0,ROW(),0)</f>
        <v>0</v>
      </c>
    </row>
    <row r="388" customFormat="false" ht="30" hidden="false" customHeight="true" outlineLevel="0" collapsed="false">
      <c r="A388" s="31"/>
      <c r="B388" s="32"/>
      <c r="C388" s="32"/>
      <c r="D388" s="30"/>
      <c r="E388" s="32"/>
      <c r="F388" s="10" t="str">
        <f aca="false">IF(COUNTA(A388:E388)=0,"",IF(OR(NOT(ISNUMBER(A388)),AND(B388&lt;&gt;"Necesidades",B388&lt;&gt;"Opcional",B388&lt;&gt;"Cultura",B388&lt;&gt;"Extraordinario"),C388="",NOT(ISNUMBER(D388))),"REVISAR datos",IF(OR(A388&lt;DATE(YEAR(Revision!E4),MONTH(Revision!E4),1),A388&gt;=EDATE(DATE(YEAR(Revision!E4),MONTH(Revision!E4),1),1)),"Fuera de mes","Correcto")))</f>
        <v/>
      </c>
      <c r="G388" s="33"/>
      <c r="H388" s="1" t="n">
        <f aca="false">IF(COUNTA(A388:E388,G388)&gt;0,ROW(),0)</f>
        <v>0</v>
      </c>
    </row>
    <row r="389" customFormat="false" ht="30" hidden="false" customHeight="true" outlineLevel="0" collapsed="false">
      <c r="A389" s="31"/>
      <c r="B389" s="32"/>
      <c r="C389" s="32"/>
      <c r="D389" s="30"/>
      <c r="E389" s="32"/>
      <c r="F389" s="10" t="str">
        <f aca="false">IF(COUNTA(A389:E389)=0,"",IF(OR(NOT(ISNUMBER(A389)),AND(B389&lt;&gt;"Necesidades",B389&lt;&gt;"Opcional",B389&lt;&gt;"Cultura",B389&lt;&gt;"Extraordinario"),C389="",NOT(ISNUMBER(D389))),"REVISAR datos",IF(OR(A389&lt;DATE(YEAR(Revision!E4),MONTH(Revision!E4),1),A389&gt;=EDATE(DATE(YEAR(Revision!E4),MONTH(Revision!E4),1),1)),"Fuera de mes","Correcto")))</f>
        <v/>
      </c>
      <c r="G389" s="33"/>
      <c r="H389" s="1" t="n">
        <f aca="false">IF(COUNTA(A389:E389,G389)&gt;0,ROW(),0)</f>
        <v>0</v>
      </c>
    </row>
    <row r="390" customFormat="false" ht="30" hidden="false" customHeight="true" outlineLevel="0" collapsed="false">
      <c r="A390" s="31"/>
      <c r="B390" s="32"/>
      <c r="C390" s="32"/>
      <c r="D390" s="30"/>
      <c r="E390" s="32"/>
      <c r="F390" s="10" t="str">
        <f aca="false">IF(COUNTA(A390:E390)=0,"",IF(OR(NOT(ISNUMBER(A390)),AND(B390&lt;&gt;"Necesidades",B390&lt;&gt;"Opcional",B390&lt;&gt;"Cultura",B390&lt;&gt;"Extraordinario"),C390="",NOT(ISNUMBER(D390))),"REVISAR datos",IF(OR(A390&lt;DATE(YEAR(Revision!E4),MONTH(Revision!E4),1),A390&gt;=EDATE(DATE(YEAR(Revision!E4),MONTH(Revision!E4),1),1)),"Fuera de mes","Correcto")))</f>
        <v/>
      </c>
      <c r="G390" s="33"/>
      <c r="H390" s="1" t="n">
        <f aca="false">IF(COUNTA(A390:E390,G390)&gt;0,ROW(),0)</f>
        <v>0</v>
      </c>
    </row>
    <row r="391" customFormat="false" ht="30" hidden="false" customHeight="true" outlineLevel="0" collapsed="false">
      <c r="A391" s="31"/>
      <c r="B391" s="32"/>
      <c r="C391" s="32"/>
      <c r="D391" s="30"/>
      <c r="E391" s="32"/>
      <c r="F391" s="10" t="str">
        <f aca="false">IF(COUNTA(A391:E391)=0,"",IF(OR(NOT(ISNUMBER(A391)),AND(B391&lt;&gt;"Necesidades",B391&lt;&gt;"Opcional",B391&lt;&gt;"Cultura",B391&lt;&gt;"Extraordinario"),C391="",NOT(ISNUMBER(D391))),"REVISAR datos",IF(OR(A391&lt;DATE(YEAR(Revision!E4),MONTH(Revision!E4),1),A391&gt;=EDATE(DATE(YEAR(Revision!E4),MONTH(Revision!E4),1),1)),"Fuera de mes","Correcto")))</f>
        <v/>
      </c>
      <c r="G391" s="33"/>
      <c r="H391" s="1" t="n">
        <f aca="false">IF(COUNTA(A391:E391,G391)&gt;0,ROW(),0)</f>
        <v>0</v>
      </c>
    </row>
    <row r="392" customFormat="false" ht="30" hidden="false" customHeight="true" outlineLevel="0" collapsed="false">
      <c r="A392" s="31"/>
      <c r="B392" s="32"/>
      <c r="C392" s="32"/>
      <c r="D392" s="30"/>
      <c r="E392" s="32"/>
      <c r="F392" s="10" t="str">
        <f aca="false">IF(COUNTA(A392:E392)=0,"",IF(OR(NOT(ISNUMBER(A392)),AND(B392&lt;&gt;"Necesidades",B392&lt;&gt;"Opcional",B392&lt;&gt;"Cultura",B392&lt;&gt;"Extraordinario"),C392="",NOT(ISNUMBER(D392))),"REVISAR datos",IF(OR(A392&lt;DATE(YEAR(Revision!E4),MONTH(Revision!E4),1),A392&gt;=EDATE(DATE(YEAR(Revision!E4),MONTH(Revision!E4),1),1)),"Fuera de mes","Correcto")))</f>
        <v/>
      </c>
      <c r="G392" s="33"/>
      <c r="H392" s="1" t="n">
        <f aca="false">IF(COUNTA(A392:E392,G392)&gt;0,ROW(),0)</f>
        <v>0</v>
      </c>
    </row>
    <row r="393" customFormat="false" ht="30" hidden="false" customHeight="true" outlineLevel="0" collapsed="false">
      <c r="A393" s="31"/>
      <c r="B393" s="32"/>
      <c r="C393" s="32"/>
      <c r="D393" s="30"/>
      <c r="E393" s="32"/>
      <c r="F393" s="10" t="str">
        <f aca="false">IF(COUNTA(A393:E393)=0,"",IF(OR(NOT(ISNUMBER(A393)),AND(B393&lt;&gt;"Necesidades",B393&lt;&gt;"Opcional",B393&lt;&gt;"Cultura",B393&lt;&gt;"Extraordinario"),C393="",NOT(ISNUMBER(D393))),"REVISAR datos",IF(OR(A393&lt;DATE(YEAR(Revision!E4),MONTH(Revision!E4),1),A393&gt;=EDATE(DATE(YEAR(Revision!E4),MONTH(Revision!E4),1),1)),"Fuera de mes","Correcto")))</f>
        <v/>
      </c>
      <c r="G393" s="33"/>
      <c r="H393" s="1" t="n">
        <f aca="false">IF(COUNTA(A393:E393,G393)&gt;0,ROW(),0)</f>
        <v>0</v>
      </c>
    </row>
    <row r="394" customFormat="false" ht="30" hidden="false" customHeight="true" outlineLevel="0" collapsed="false">
      <c r="A394" s="31"/>
      <c r="B394" s="32"/>
      <c r="C394" s="32"/>
      <c r="D394" s="30"/>
      <c r="E394" s="32"/>
      <c r="F394" s="10" t="str">
        <f aca="false">IF(COUNTA(A394:E394)=0,"",IF(OR(NOT(ISNUMBER(A394)),AND(B394&lt;&gt;"Necesidades",B394&lt;&gt;"Opcional",B394&lt;&gt;"Cultura",B394&lt;&gt;"Extraordinario"),C394="",NOT(ISNUMBER(D394))),"REVISAR datos",IF(OR(A394&lt;DATE(YEAR(Revision!E4),MONTH(Revision!E4),1),A394&gt;=EDATE(DATE(YEAR(Revision!E4),MONTH(Revision!E4),1),1)),"Fuera de mes","Correcto")))</f>
        <v/>
      </c>
      <c r="G394" s="33"/>
      <c r="H394" s="1" t="n">
        <f aca="false">IF(COUNTA(A394:E394,G394)&gt;0,ROW(),0)</f>
        <v>0</v>
      </c>
    </row>
    <row r="395" customFormat="false" ht="30" hidden="false" customHeight="true" outlineLevel="0" collapsed="false">
      <c r="A395" s="31"/>
      <c r="B395" s="32"/>
      <c r="C395" s="32"/>
      <c r="D395" s="30"/>
      <c r="E395" s="32"/>
      <c r="F395" s="10" t="str">
        <f aca="false">IF(COUNTA(A395:E395)=0,"",IF(OR(NOT(ISNUMBER(A395)),AND(B395&lt;&gt;"Necesidades",B395&lt;&gt;"Opcional",B395&lt;&gt;"Cultura",B395&lt;&gt;"Extraordinario"),C395="",NOT(ISNUMBER(D395))),"REVISAR datos",IF(OR(A395&lt;DATE(YEAR(Revision!E4),MONTH(Revision!E4),1),A395&gt;=EDATE(DATE(YEAR(Revision!E4),MONTH(Revision!E4),1),1)),"Fuera de mes","Correcto")))</f>
        <v/>
      </c>
      <c r="G395" s="33"/>
      <c r="H395" s="1" t="n">
        <f aca="false">IF(COUNTA(A395:E395,G395)&gt;0,ROW(),0)</f>
        <v>0</v>
      </c>
    </row>
    <row r="396" customFormat="false" ht="30" hidden="false" customHeight="true" outlineLevel="0" collapsed="false">
      <c r="A396" s="31"/>
      <c r="B396" s="32"/>
      <c r="C396" s="32"/>
      <c r="D396" s="30"/>
      <c r="E396" s="32"/>
      <c r="F396" s="10" t="str">
        <f aca="false">IF(COUNTA(A396:E396)=0,"",IF(OR(NOT(ISNUMBER(A396)),AND(B396&lt;&gt;"Necesidades",B396&lt;&gt;"Opcional",B396&lt;&gt;"Cultura",B396&lt;&gt;"Extraordinario"),C396="",NOT(ISNUMBER(D396))),"REVISAR datos",IF(OR(A396&lt;DATE(YEAR(Revision!E4),MONTH(Revision!E4),1),A396&gt;=EDATE(DATE(YEAR(Revision!E4),MONTH(Revision!E4),1),1)),"Fuera de mes","Correcto")))</f>
        <v/>
      </c>
      <c r="G396" s="33"/>
      <c r="H396" s="1" t="n">
        <f aca="false">IF(COUNTA(A396:E396,G396)&gt;0,ROW(),0)</f>
        <v>0</v>
      </c>
    </row>
    <row r="397" customFormat="false" ht="30" hidden="false" customHeight="true" outlineLevel="0" collapsed="false">
      <c r="A397" s="31"/>
      <c r="B397" s="32"/>
      <c r="C397" s="32"/>
      <c r="D397" s="30"/>
      <c r="E397" s="32"/>
      <c r="F397" s="10" t="str">
        <f aca="false">IF(COUNTA(A397:E397)=0,"",IF(OR(NOT(ISNUMBER(A397)),AND(B397&lt;&gt;"Necesidades",B397&lt;&gt;"Opcional",B397&lt;&gt;"Cultura",B397&lt;&gt;"Extraordinario"),C397="",NOT(ISNUMBER(D397))),"REVISAR datos",IF(OR(A397&lt;DATE(YEAR(Revision!E4),MONTH(Revision!E4),1),A397&gt;=EDATE(DATE(YEAR(Revision!E4),MONTH(Revision!E4),1),1)),"Fuera de mes","Correcto")))</f>
        <v/>
      </c>
      <c r="G397" s="33"/>
      <c r="H397" s="1" t="n">
        <f aca="false">IF(COUNTA(A397:E397,G397)&gt;0,ROW(),0)</f>
        <v>0</v>
      </c>
    </row>
    <row r="398" customFormat="false" ht="30" hidden="false" customHeight="true" outlineLevel="0" collapsed="false">
      <c r="A398" s="31"/>
      <c r="B398" s="32"/>
      <c r="C398" s="32"/>
      <c r="D398" s="30"/>
      <c r="E398" s="32"/>
      <c r="F398" s="10" t="str">
        <f aca="false">IF(COUNTA(A398:E398)=0,"",IF(OR(NOT(ISNUMBER(A398)),AND(B398&lt;&gt;"Necesidades",B398&lt;&gt;"Opcional",B398&lt;&gt;"Cultura",B398&lt;&gt;"Extraordinario"),C398="",NOT(ISNUMBER(D398))),"REVISAR datos",IF(OR(A398&lt;DATE(YEAR(Revision!E4),MONTH(Revision!E4),1),A398&gt;=EDATE(DATE(YEAR(Revision!E4),MONTH(Revision!E4),1),1)),"Fuera de mes","Correcto")))</f>
        <v/>
      </c>
      <c r="G398" s="33"/>
      <c r="H398" s="1" t="n">
        <f aca="false">IF(COUNTA(A398:E398,G398)&gt;0,ROW(),0)</f>
        <v>0</v>
      </c>
    </row>
    <row r="399" customFormat="false" ht="30" hidden="false" customHeight="true" outlineLevel="0" collapsed="false">
      <c r="A399" s="31"/>
      <c r="B399" s="32"/>
      <c r="C399" s="32"/>
      <c r="D399" s="30"/>
      <c r="E399" s="32"/>
      <c r="F399" s="10" t="str">
        <f aca="false">IF(COUNTA(A399:E399)=0,"",IF(OR(NOT(ISNUMBER(A399)),AND(B399&lt;&gt;"Necesidades",B399&lt;&gt;"Opcional",B399&lt;&gt;"Cultura",B399&lt;&gt;"Extraordinario"),C399="",NOT(ISNUMBER(D399))),"REVISAR datos",IF(OR(A399&lt;DATE(YEAR(Revision!E4),MONTH(Revision!E4),1),A399&gt;=EDATE(DATE(YEAR(Revision!E4),MONTH(Revision!E4),1),1)),"Fuera de mes","Correcto")))</f>
        <v/>
      </c>
      <c r="G399" s="33"/>
      <c r="H399" s="1" t="n">
        <f aca="false">IF(COUNTA(A399:E399,G399)&gt;0,ROW(),0)</f>
        <v>0</v>
      </c>
    </row>
    <row r="400" customFormat="false" ht="30" hidden="false" customHeight="true" outlineLevel="0" collapsed="false">
      <c r="A400" s="31"/>
      <c r="B400" s="32"/>
      <c r="C400" s="32"/>
      <c r="D400" s="30"/>
      <c r="E400" s="32"/>
      <c r="F400" s="10" t="str">
        <f aca="false">IF(COUNTA(A400:E400)=0,"",IF(OR(NOT(ISNUMBER(A400)),AND(B400&lt;&gt;"Necesidades",B400&lt;&gt;"Opcional",B400&lt;&gt;"Cultura",B400&lt;&gt;"Extraordinario"),C400="",NOT(ISNUMBER(D400))),"REVISAR datos",IF(OR(A400&lt;DATE(YEAR(Revision!E4),MONTH(Revision!E4),1),A400&gt;=EDATE(DATE(YEAR(Revision!E4),MONTH(Revision!E4),1),1)),"Fuera de mes","Correcto")))</f>
        <v/>
      </c>
      <c r="G400" s="33"/>
      <c r="H400" s="1" t="n">
        <f aca="false">IF(COUNTA(A400:E400,G400)&gt;0,ROW(),0)</f>
        <v>0</v>
      </c>
    </row>
    <row r="401" customFormat="false" ht="30" hidden="false" customHeight="true" outlineLevel="0" collapsed="false">
      <c r="A401" s="31"/>
      <c r="B401" s="32"/>
      <c r="C401" s="32"/>
      <c r="D401" s="30"/>
      <c r="E401" s="32"/>
      <c r="F401" s="10" t="str">
        <f aca="false">IF(COUNTA(A401:E401)=0,"",IF(OR(NOT(ISNUMBER(A401)),AND(B401&lt;&gt;"Necesidades",B401&lt;&gt;"Opcional",B401&lt;&gt;"Cultura",B401&lt;&gt;"Extraordinario"),C401="",NOT(ISNUMBER(D401))),"REVISAR datos",IF(OR(A401&lt;DATE(YEAR(Revision!E4),MONTH(Revision!E4),1),A401&gt;=EDATE(DATE(YEAR(Revision!E4),MONTH(Revision!E4),1),1)),"Fuera de mes","Correcto")))</f>
        <v/>
      </c>
      <c r="G401" s="33"/>
      <c r="H401" s="1" t="n">
        <f aca="false">IF(COUNTA(A401:E401,G401)&gt;0,ROW(),0)</f>
        <v>0</v>
      </c>
    </row>
    <row r="402" customFormat="false" ht="30" hidden="false" customHeight="true" outlineLevel="0" collapsed="false">
      <c r="A402" s="31"/>
      <c r="B402" s="32"/>
      <c r="C402" s="32"/>
      <c r="D402" s="30"/>
      <c r="E402" s="32"/>
      <c r="F402" s="10" t="str">
        <f aca="false">IF(COUNTA(A402:E402)=0,"",IF(OR(NOT(ISNUMBER(A402)),AND(B402&lt;&gt;"Necesidades",B402&lt;&gt;"Opcional",B402&lt;&gt;"Cultura",B402&lt;&gt;"Extraordinario"),C402="",NOT(ISNUMBER(D402))),"REVISAR datos",IF(OR(A402&lt;DATE(YEAR(Revision!E4),MONTH(Revision!E4),1),A402&gt;=EDATE(DATE(YEAR(Revision!E4),MONTH(Revision!E4),1),1)),"Fuera de mes","Correcto")))</f>
        <v/>
      </c>
      <c r="G402" s="33"/>
      <c r="H402" s="1" t="n">
        <f aca="false">IF(COUNTA(A402:E402,G402)&gt;0,ROW(),0)</f>
        <v>0</v>
      </c>
    </row>
    <row r="403" customFormat="false" ht="30" hidden="false" customHeight="true" outlineLevel="0" collapsed="false">
      <c r="A403" s="31"/>
      <c r="B403" s="32"/>
      <c r="C403" s="32"/>
      <c r="D403" s="30"/>
      <c r="E403" s="32"/>
      <c r="F403" s="10" t="str">
        <f aca="false">IF(COUNTA(A403:E403)=0,"",IF(OR(NOT(ISNUMBER(A403)),AND(B403&lt;&gt;"Necesidades",B403&lt;&gt;"Opcional",B403&lt;&gt;"Cultura",B403&lt;&gt;"Extraordinario"),C403="",NOT(ISNUMBER(D403))),"REVISAR datos",IF(OR(A403&lt;DATE(YEAR(Revision!E4),MONTH(Revision!E4),1),A403&gt;=EDATE(DATE(YEAR(Revision!E4),MONTH(Revision!E4),1),1)),"Fuera de mes","Correcto")))</f>
        <v/>
      </c>
      <c r="G403" s="33"/>
      <c r="H403" s="1" t="n">
        <f aca="false">IF(COUNTA(A403:E403,G403)&gt;0,ROW(),0)</f>
        <v>0</v>
      </c>
    </row>
    <row r="404" customFormat="false" ht="30" hidden="false" customHeight="true" outlineLevel="0" collapsed="false">
      <c r="A404" s="31"/>
      <c r="B404" s="32"/>
      <c r="C404" s="32"/>
      <c r="D404" s="30"/>
      <c r="E404" s="32"/>
      <c r="F404" s="10" t="str">
        <f aca="false">IF(COUNTA(A404:E404)=0,"",IF(OR(NOT(ISNUMBER(A404)),AND(B404&lt;&gt;"Necesidades",B404&lt;&gt;"Opcional",B404&lt;&gt;"Cultura",B404&lt;&gt;"Extraordinario"),C404="",NOT(ISNUMBER(D404))),"REVISAR datos",IF(OR(A404&lt;DATE(YEAR(Revision!E4),MONTH(Revision!E4),1),A404&gt;=EDATE(DATE(YEAR(Revision!E4),MONTH(Revision!E4),1),1)),"Fuera de mes","Correcto")))</f>
        <v/>
      </c>
      <c r="G404" s="33"/>
      <c r="H404" s="1" t="n">
        <f aca="false">IF(COUNTA(A404:E404,G404)&gt;0,ROW(),0)</f>
        <v>0</v>
      </c>
    </row>
    <row r="405" customFormat="false" ht="30" hidden="false" customHeight="true" outlineLevel="0" collapsed="false">
      <c r="A405" s="31"/>
      <c r="B405" s="32"/>
      <c r="C405" s="32"/>
      <c r="D405" s="30"/>
      <c r="E405" s="32"/>
      <c r="F405" s="10" t="str">
        <f aca="false">IF(COUNTA(A405:E405)=0,"",IF(OR(NOT(ISNUMBER(A405)),AND(B405&lt;&gt;"Necesidades",B405&lt;&gt;"Opcional",B405&lt;&gt;"Cultura",B405&lt;&gt;"Extraordinario"),C405="",NOT(ISNUMBER(D405))),"REVISAR datos",IF(OR(A405&lt;DATE(YEAR(Revision!E4),MONTH(Revision!E4),1),A405&gt;=EDATE(DATE(YEAR(Revision!E4),MONTH(Revision!E4),1),1)),"Fuera de mes","Correcto")))</f>
        <v/>
      </c>
      <c r="G405" s="33"/>
      <c r="H405" s="1" t="n">
        <f aca="false">IF(COUNTA(A405:E405,G405)&gt;0,ROW(),0)</f>
        <v>0</v>
      </c>
    </row>
    <row r="406" customFormat="false" ht="30" hidden="false" customHeight="true" outlineLevel="0" collapsed="false">
      <c r="A406" s="31"/>
      <c r="B406" s="32"/>
      <c r="C406" s="32"/>
      <c r="D406" s="30"/>
      <c r="E406" s="32"/>
      <c r="F406" s="10" t="str">
        <f aca="false">IF(COUNTA(A406:E406)=0,"",IF(OR(NOT(ISNUMBER(A406)),AND(B406&lt;&gt;"Necesidades",B406&lt;&gt;"Opcional",B406&lt;&gt;"Cultura",B406&lt;&gt;"Extraordinario"),C406="",NOT(ISNUMBER(D406))),"REVISAR datos",IF(OR(A406&lt;DATE(YEAR(Revision!E4),MONTH(Revision!E4),1),A406&gt;=EDATE(DATE(YEAR(Revision!E4),MONTH(Revision!E4),1),1)),"Fuera de mes","Correcto")))</f>
        <v/>
      </c>
      <c r="G406" s="33"/>
      <c r="H406" s="1" t="n">
        <f aca="false">IF(COUNTA(A406:E406,G406)&gt;0,ROW(),0)</f>
        <v>0</v>
      </c>
    </row>
    <row r="407" customFormat="false" ht="30" hidden="false" customHeight="true" outlineLevel="0" collapsed="false">
      <c r="A407" s="31"/>
      <c r="B407" s="32"/>
      <c r="C407" s="32"/>
      <c r="D407" s="30"/>
      <c r="E407" s="32"/>
      <c r="F407" s="10" t="str">
        <f aca="false">IF(COUNTA(A407:E407)=0,"",IF(OR(NOT(ISNUMBER(A407)),AND(B407&lt;&gt;"Necesidades",B407&lt;&gt;"Opcional",B407&lt;&gt;"Cultura",B407&lt;&gt;"Extraordinario"),C407="",NOT(ISNUMBER(D407))),"REVISAR datos",IF(OR(A407&lt;DATE(YEAR(Revision!E4),MONTH(Revision!E4),1),A407&gt;=EDATE(DATE(YEAR(Revision!E4),MONTH(Revision!E4),1),1)),"Fuera de mes","Correcto")))</f>
        <v/>
      </c>
      <c r="G407" s="33"/>
      <c r="H407" s="1" t="n">
        <f aca="false">IF(COUNTA(A407:E407,G407)&gt;0,ROW(),0)</f>
        <v>0</v>
      </c>
    </row>
    <row r="408" customFormat="false" ht="30" hidden="false" customHeight="true" outlineLevel="0" collapsed="false">
      <c r="A408" s="31"/>
      <c r="B408" s="32"/>
      <c r="C408" s="32"/>
      <c r="D408" s="30"/>
      <c r="E408" s="32"/>
      <c r="F408" s="10" t="str">
        <f aca="false">IF(COUNTA(A408:E408)=0,"",IF(OR(NOT(ISNUMBER(A408)),AND(B408&lt;&gt;"Necesidades",B408&lt;&gt;"Opcional",B408&lt;&gt;"Cultura",B408&lt;&gt;"Extraordinario"),C408="",NOT(ISNUMBER(D408))),"REVISAR datos",IF(OR(A408&lt;DATE(YEAR(Revision!E4),MONTH(Revision!E4),1),A408&gt;=EDATE(DATE(YEAR(Revision!E4),MONTH(Revision!E4),1),1)),"Fuera de mes","Correcto")))</f>
        <v/>
      </c>
      <c r="G408" s="33"/>
      <c r="H408" s="1" t="n">
        <f aca="false">IF(COUNTA(A408:E408,G408)&gt;0,ROW(),0)</f>
        <v>0</v>
      </c>
    </row>
    <row r="409" customFormat="false" ht="30" hidden="false" customHeight="true" outlineLevel="0" collapsed="false">
      <c r="A409" s="31"/>
      <c r="B409" s="32"/>
      <c r="C409" s="32"/>
      <c r="D409" s="30"/>
      <c r="E409" s="32"/>
      <c r="F409" s="10" t="str">
        <f aca="false">IF(COUNTA(A409:E409)=0,"",IF(OR(NOT(ISNUMBER(A409)),AND(B409&lt;&gt;"Necesidades",B409&lt;&gt;"Opcional",B409&lt;&gt;"Cultura",B409&lt;&gt;"Extraordinario"),C409="",NOT(ISNUMBER(D409))),"REVISAR datos",IF(OR(A409&lt;DATE(YEAR(Revision!E4),MONTH(Revision!E4),1),A409&gt;=EDATE(DATE(YEAR(Revision!E4),MONTH(Revision!E4),1),1)),"Fuera de mes","Correcto")))</f>
        <v/>
      </c>
      <c r="G409" s="33"/>
      <c r="H409" s="1" t="n">
        <f aca="false">IF(COUNTA(A409:E409,G409)&gt;0,ROW(),0)</f>
        <v>0</v>
      </c>
    </row>
    <row r="410" customFormat="false" ht="30" hidden="false" customHeight="true" outlineLevel="0" collapsed="false">
      <c r="A410" s="31"/>
      <c r="B410" s="32"/>
      <c r="C410" s="32"/>
      <c r="D410" s="30"/>
      <c r="E410" s="32"/>
      <c r="F410" s="10" t="str">
        <f aca="false">IF(COUNTA(A410:E410)=0,"",IF(OR(NOT(ISNUMBER(A410)),AND(B410&lt;&gt;"Necesidades",B410&lt;&gt;"Opcional",B410&lt;&gt;"Cultura",B410&lt;&gt;"Extraordinario"),C410="",NOT(ISNUMBER(D410))),"REVISAR datos",IF(OR(A410&lt;DATE(YEAR(Revision!E4),MONTH(Revision!E4),1),A410&gt;=EDATE(DATE(YEAR(Revision!E4),MONTH(Revision!E4),1),1)),"Fuera de mes","Correcto")))</f>
        <v/>
      </c>
      <c r="G410" s="33"/>
      <c r="H410" s="1" t="n">
        <f aca="false">IF(COUNTA(A410:E410,G410)&gt;0,ROW(),0)</f>
        <v>0</v>
      </c>
    </row>
    <row r="411" customFormat="false" ht="30" hidden="false" customHeight="true" outlineLevel="0" collapsed="false">
      <c r="A411" s="31"/>
      <c r="B411" s="32"/>
      <c r="C411" s="32"/>
      <c r="D411" s="30"/>
      <c r="E411" s="32"/>
      <c r="F411" s="10" t="str">
        <f aca="false">IF(COUNTA(A411:E411)=0,"",IF(OR(NOT(ISNUMBER(A411)),AND(B411&lt;&gt;"Necesidades",B411&lt;&gt;"Opcional",B411&lt;&gt;"Cultura",B411&lt;&gt;"Extraordinario"),C411="",NOT(ISNUMBER(D411))),"REVISAR datos",IF(OR(A411&lt;DATE(YEAR(Revision!E4),MONTH(Revision!E4),1),A411&gt;=EDATE(DATE(YEAR(Revision!E4),MONTH(Revision!E4),1),1)),"Fuera de mes","Correcto")))</f>
        <v/>
      </c>
      <c r="G411" s="33"/>
      <c r="H411" s="1" t="n">
        <f aca="false">IF(COUNTA(A411:E411,G411)&gt;0,ROW(),0)</f>
        <v>0</v>
      </c>
    </row>
    <row r="412" customFormat="false" ht="30" hidden="false" customHeight="true" outlineLevel="0" collapsed="false">
      <c r="A412" s="31"/>
      <c r="B412" s="32"/>
      <c r="C412" s="32"/>
      <c r="D412" s="30"/>
      <c r="E412" s="32"/>
      <c r="F412" s="10" t="str">
        <f aca="false">IF(COUNTA(A412:E412)=0,"",IF(OR(NOT(ISNUMBER(A412)),AND(B412&lt;&gt;"Necesidades",B412&lt;&gt;"Opcional",B412&lt;&gt;"Cultura",B412&lt;&gt;"Extraordinario"),C412="",NOT(ISNUMBER(D412))),"REVISAR datos",IF(OR(A412&lt;DATE(YEAR(Revision!E4),MONTH(Revision!E4),1),A412&gt;=EDATE(DATE(YEAR(Revision!E4),MONTH(Revision!E4),1),1)),"Fuera de mes","Correcto")))</f>
        <v/>
      </c>
      <c r="G412" s="33"/>
      <c r="H412" s="1" t="n">
        <f aca="false">IF(COUNTA(A412:E412,G412)&gt;0,ROW(),0)</f>
        <v>0</v>
      </c>
    </row>
    <row r="413" customFormat="false" ht="30" hidden="false" customHeight="true" outlineLevel="0" collapsed="false">
      <c r="A413" s="31"/>
      <c r="B413" s="32"/>
      <c r="C413" s="32"/>
      <c r="D413" s="30"/>
      <c r="E413" s="32"/>
      <c r="F413" s="10" t="str">
        <f aca="false">IF(COUNTA(A413:E413)=0,"",IF(OR(NOT(ISNUMBER(A413)),AND(B413&lt;&gt;"Necesidades",B413&lt;&gt;"Opcional",B413&lt;&gt;"Cultura",B413&lt;&gt;"Extraordinario"),C413="",NOT(ISNUMBER(D413))),"REVISAR datos",IF(OR(A413&lt;DATE(YEAR(Revision!E4),MONTH(Revision!E4),1),A413&gt;=EDATE(DATE(YEAR(Revision!E4),MONTH(Revision!E4),1),1)),"Fuera de mes","Correcto")))</f>
        <v/>
      </c>
      <c r="G413" s="33"/>
      <c r="H413" s="1" t="n">
        <f aca="false">IF(COUNTA(A413:E413,G413)&gt;0,ROW(),0)</f>
        <v>0</v>
      </c>
    </row>
    <row r="414" customFormat="false" ht="30" hidden="false" customHeight="true" outlineLevel="0" collapsed="false">
      <c r="A414" s="31"/>
      <c r="B414" s="32"/>
      <c r="C414" s="32"/>
      <c r="D414" s="30"/>
      <c r="E414" s="32"/>
      <c r="F414" s="10" t="str">
        <f aca="false">IF(COUNTA(A414:E414)=0,"",IF(OR(NOT(ISNUMBER(A414)),AND(B414&lt;&gt;"Necesidades",B414&lt;&gt;"Opcional",B414&lt;&gt;"Cultura",B414&lt;&gt;"Extraordinario"),C414="",NOT(ISNUMBER(D414))),"REVISAR datos",IF(OR(A414&lt;DATE(YEAR(Revision!E4),MONTH(Revision!E4),1),A414&gt;=EDATE(DATE(YEAR(Revision!E4),MONTH(Revision!E4),1),1)),"Fuera de mes","Correcto")))</f>
        <v/>
      </c>
      <c r="G414" s="33"/>
      <c r="H414" s="1" t="n">
        <f aca="false">IF(COUNTA(A414:E414,G414)&gt;0,ROW(),0)</f>
        <v>0</v>
      </c>
    </row>
    <row r="415" customFormat="false" ht="30" hidden="false" customHeight="true" outlineLevel="0" collapsed="false">
      <c r="A415" s="31"/>
      <c r="B415" s="32"/>
      <c r="C415" s="32"/>
      <c r="D415" s="30"/>
      <c r="E415" s="32"/>
      <c r="F415" s="10" t="str">
        <f aca="false">IF(COUNTA(A415:E415)=0,"",IF(OR(NOT(ISNUMBER(A415)),AND(B415&lt;&gt;"Necesidades",B415&lt;&gt;"Opcional",B415&lt;&gt;"Cultura",B415&lt;&gt;"Extraordinario"),C415="",NOT(ISNUMBER(D415))),"REVISAR datos",IF(OR(A415&lt;DATE(YEAR(Revision!E4),MONTH(Revision!E4),1),A415&gt;=EDATE(DATE(YEAR(Revision!E4),MONTH(Revision!E4),1),1)),"Fuera de mes","Correcto")))</f>
        <v/>
      </c>
      <c r="G415" s="33"/>
      <c r="H415" s="1" t="n">
        <f aca="false">IF(COUNTA(A415:E415,G415)&gt;0,ROW(),0)</f>
        <v>0</v>
      </c>
    </row>
    <row r="416" customFormat="false" ht="30" hidden="false" customHeight="true" outlineLevel="0" collapsed="false">
      <c r="A416" s="31"/>
      <c r="B416" s="32"/>
      <c r="C416" s="32"/>
      <c r="D416" s="30"/>
      <c r="E416" s="32"/>
      <c r="F416" s="10" t="str">
        <f aca="false">IF(COUNTA(A416:E416)=0,"",IF(OR(NOT(ISNUMBER(A416)),AND(B416&lt;&gt;"Necesidades",B416&lt;&gt;"Opcional",B416&lt;&gt;"Cultura",B416&lt;&gt;"Extraordinario"),C416="",NOT(ISNUMBER(D416))),"REVISAR datos",IF(OR(A416&lt;DATE(YEAR(Revision!E4),MONTH(Revision!E4),1),A416&gt;=EDATE(DATE(YEAR(Revision!E4),MONTH(Revision!E4),1),1)),"Fuera de mes","Correcto")))</f>
        <v/>
      </c>
      <c r="G416" s="33"/>
      <c r="H416" s="1" t="n">
        <f aca="false">IF(COUNTA(A416:E416,G416)&gt;0,ROW(),0)</f>
        <v>0</v>
      </c>
    </row>
    <row r="417" customFormat="false" ht="30" hidden="false" customHeight="true" outlineLevel="0" collapsed="false">
      <c r="A417" s="31"/>
      <c r="B417" s="32"/>
      <c r="C417" s="32"/>
      <c r="D417" s="30"/>
      <c r="E417" s="32"/>
      <c r="F417" s="10" t="str">
        <f aca="false">IF(COUNTA(A417:E417)=0,"",IF(OR(NOT(ISNUMBER(A417)),AND(B417&lt;&gt;"Necesidades",B417&lt;&gt;"Opcional",B417&lt;&gt;"Cultura",B417&lt;&gt;"Extraordinario"),C417="",NOT(ISNUMBER(D417))),"REVISAR datos",IF(OR(A417&lt;DATE(YEAR(Revision!E4),MONTH(Revision!E4),1),A417&gt;=EDATE(DATE(YEAR(Revision!E4),MONTH(Revision!E4),1),1)),"Fuera de mes","Correcto")))</f>
        <v/>
      </c>
      <c r="G417" s="33"/>
      <c r="H417" s="1" t="n">
        <f aca="false">IF(COUNTA(A417:E417,G417)&gt;0,ROW(),0)</f>
        <v>0</v>
      </c>
    </row>
    <row r="418" customFormat="false" ht="30" hidden="false" customHeight="true" outlineLevel="0" collapsed="false">
      <c r="A418" s="31"/>
      <c r="B418" s="32"/>
      <c r="C418" s="32"/>
      <c r="D418" s="30"/>
      <c r="E418" s="32"/>
      <c r="F418" s="10" t="str">
        <f aca="false">IF(COUNTA(A418:E418)=0,"",IF(OR(NOT(ISNUMBER(A418)),AND(B418&lt;&gt;"Necesidades",B418&lt;&gt;"Opcional",B418&lt;&gt;"Cultura",B418&lt;&gt;"Extraordinario"),C418="",NOT(ISNUMBER(D418))),"REVISAR datos",IF(OR(A418&lt;DATE(YEAR(Revision!E4),MONTH(Revision!E4),1),A418&gt;=EDATE(DATE(YEAR(Revision!E4),MONTH(Revision!E4),1),1)),"Fuera de mes","Correcto")))</f>
        <v/>
      </c>
      <c r="G418" s="33"/>
      <c r="H418" s="1" t="n">
        <f aca="false">IF(COUNTA(A418:E418,G418)&gt;0,ROW(),0)</f>
        <v>0</v>
      </c>
    </row>
    <row r="419" customFormat="false" ht="30" hidden="false" customHeight="true" outlineLevel="0" collapsed="false">
      <c r="A419" s="31"/>
      <c r="B419" s="32"/>
      <c r="C419" s="32"/>
      <c r="D419" s="30"/>
      <c r="E419" s="32"/>
      <c r="F419" s="10" t="str">
        <f aca="false">IF(COUNTA(A419:E419)=0,"",IF(OR(NOT(ISNUMBER(A419)),AND(B419&lt;&gt;"Necesidades",B419&lt;&gt;"Opcional",B419&lt;&gt;"Cultura",B419&lt;&gt;"Extraordinario"),C419="",NOT(ISNUMBER(D419))),"REVISAR datos",IF(OR(A419&lt;DATE(YEAR(Revision!E4),MONTH(Revision!E4),1),A419&gt;=EDATE(DATE(YEAR(Revision!E4),MONTH(Revision!E4),1),1)),"Fuera de mes","Correcto")))</f>
        <v/>
      </c>
      <c r="G419" s="33"/>
      <c r="H419" s="1" t="n">
        <f aca="false">IF(COUNTA(A419:E419,G419)&gt;0,ROW(),0)</f>
        <v>0</v>
      </c>
    </row>
    <row r="420" customFormat="false" ht="30" hidden="false" customHeight="true" outlineLevel="0" collapsed="false">
      <c r="A420" s="31"/>
      <c r="B420" s="32"/>
      <c r="C420" s="32"/>
      <c r="D420" s="30"/>
      <c r="E420" s="32"/>
      <c r="F420" s="10" t="str">
        <f aca="false">IF(COUNTA(A420:E420)=0,"",IF(OR(NOT(ISNUMBER(A420)),AND(B420&lt;&gt;"Necesidades",B420&lt;&gt;"Opcional",B420&lt;&gt;"Cultura",B420&lt;&gt;"Extraordinario"),C420="",NOT(ISNUMBER(D420))),"REVISAR datos",IF(OR(A420&lt;DATE(YEAR(Revision!E4),MONTH(Revision!E4),1),A420&gt;=EDATE(DATE(YEAR(Revision!E4),MONTH(Revision!E4),1),1)),"Fuera de mes","Correcto")))</f>
        <v/>
      </c>
      <c r="G420" s="33"/>
      <c r="H420" s="1" t="n">
        <f aca="false">IF(COUNTA(A420:E420,G420)&gt;0,ROW(),0)</f>
        <v>0</v>
      </c>
    </row>
    <row r="421" customFormat="false" ht="30" hidden="false" customHeight="true" outlineLevel="0" collapsed="false">
      <c r="A421" s="31"/>
      <c r="B421" s="32"/>
      <c r="C421" s="32"/>
      <c r="D421" s="30"/>
      <c r="E421" s="32"/>
      <c r="F421" s="10" t="str">
        <f aca="false">IF(COUNTA(A421:E421)=0,"",IF(OR(NOT(ISNUMBER(A421)),AND(B421&lt;&gt;"Necesidades",B421&lt;&gt;"Opcional",B421&lt;&gt;"Cultura",B421&lt;&gt;"Extraordinario"),C421="",NOT(ISNUMBER(D421))),"REVISAR datos",IF(OR(A421&lt;DATE(YEAR(Revision!E4),MONTH(Revision!E4),1),A421&gt;=EDATE(DATE(YEAR(Revision!E4),MONTH(Revision!E4),1),1)),"Fuera de mes","Correcto")))</f>
        <v/>
      </c>
      <c r="G421" s="33"/>
      <c r="H421" s="1" t="n">
        <f aca="false">IF(COUNTA(A421:E421,G421)&gt;0,ROW(),0)</f>
        <v>0</v>
      </c>
    </row>
    <row r="422" customFormat="false" ht="30" hidden="false" customHeight="true" outlineLevel="0" collapsed="false">
      <c r="A422" s="31"/>
      <c r="B422" s="32"/>
      <c r="C422" s="32"/>
      <c r="D422" s="30"/>
      <c r="E422" s="32"/>
      <c r="F422" s="10" t="str">
        <f aca="false">IF(COUNTA(A422:E422)=0,"",IF(OR(NOT(ISNUMBER(A422)),AND(B422&lt;&gt;"Necesidades",B422&lt;&gt;"Opcional",B422&lt;&gt;"Cultura",B422&lt;&gt;"Extraordinario"),C422="",NOT(ISNUMBER(D422))),"REVISAR datos",IF(OR(A422&lt;DATE(YEAR(Revision!E4),MONTH(Revision!E4),1),A422&gt;=EDATE(DATE(YEAR(Revision!E4),MONTH(Revision!E4),1),1)),"Fuera de mes","Correcto")))</f>
        <v/>
      </c>
      <c r="G422" s="33"/>
      <c r="H422" s="1" t="n">
        <f aca="false">IF(COUNTA(A422:E422,G422)&gt;0,ROW(),0)</f>
        <v>0</v>
      </c>
    </row>
    <row r="423" customFormat="false" ht="30" hidden="false" customHeight="true" outlineLevel="0" collapsed="false">
      <c r="A423" s="31"/>
      <c r="B423" s="32"/>
      <c r="C423" s="32"/>
      <c r="D423" s="30"/>
      <c r="E423" s="32"/>
      <c r="F423" s="10" t="str">
        <f aca="false">IF(COUNTA(A423:E423)=0,"",IF(OR(NOT(ISNUMBER(A423)),AND(B423&lt;&gt;"Necesidades",B423&lt;&gt;"Opcional",B423&lt;&gt;"Cultura",B423&lt;&gt;"Extraordinario"),C423="",NOT(ISNUMBER(D423))),"REVISAR datos",IF(OR(A423&lt;DATE(YEAR(Revision!E4),MONTH(Revision!E4),1),A423&gt;=EDATE(DATE(YEAR(Revision!E4),MONTH(Revision!E4),1),1)),"Fuera de mes","Correcto")))</f>
        <v/>
      </c>
      <c r="G423" s="33"/>
      <c r="H423" s="1" t="n">
        <f aca="false">IF(COUNTA(A423:E423,G423)&gt;0,ROW(),0)</f>
        <v>0</v>
      </c>
    </row>
    <row r="424" customFormat="false" ht="30" hidden="false" customHeight="true" outlineLevel="0" collapsed="false">
      <c r="A424" s="31"/>
      <c r="B424" s="32"/>
      <c r="C424" s="32"/>
      <c r="D424" s="30"/>
      <c r="E424" s="32"/>
      <c r="F424" s="10" t="str">
        <f aca="false">IF(COUNTA(A424:E424)=0,"",IF(OR(NOT(ISNUMBER(A424)),AND(B424&lt;&gt;"Necesidades",B424&lt;&gt;"Opcional",B424&lt;&gt;"Cultura",B424&lt;&gt;"Extraordinario"),C424="",NOT(ISNUMBER(D424))),"REVISAR datos",IF(OR(A424&lt;DATE(YEAR(Revision!E4),MONTH(Revision!E4),1),A424&gt;=EDATE(DATE(YEAR(Revision!E4),MONTH(Revision!E4),1),1)),"Fuera de mes","Correcto")))</f>
        <v/>
      </c>
      <c r="G424" s="33"/>
      <c r="H424" s="1" t="n">
        <f aca="false">IF(COUNTA(A424:E424,G424)&gt;0,ROW(),0)</f>
        <v>0</v>
      </c>
    </row>
    <row r="425" customFormat="false" ht="30" hidden="false" customHeight="true" outlineLevel="0" collapsed="false">
      <c r="A425" s="31"/>
      <c r="B425" s="32"/>
      <c r="C425" s="32"/>
      <c r="D425" s="30"/>
      <c r="E425" s="32"/>
      <c r="F425" s="10" t="str">
        <f aca="false">IF(COUNTA(A425:E425)=0,"",IF(OR(NOT(ISNUMBER(A425)),AND(B425&lt;&gt;"Necesidades",B425&lt;&gt;"Opcional",B425&lt;&gt;"Cultura",B425&lt;&gt;"Extraordinario"),C425="",NOT(ISNUMBER(D425))),"REVISAR datos",IF(OR(A425&lt;DATE(YEAR(Revision!E4),MONTH(Revision!E4),1),A425&gt;=EDATE(DATE(YEAR(Revision!E4),MONTH(Revision!E4),1),1)),"Fuera de mes","Correcto")))</f>
        <v/>
      </c>
      <c r="G425" s="33"/>
      <c r="H425" s="1" t="n">
        <f aca="false">IF(COUNTA(A425:E425,G425)&gt;0,ROW(),0)</f>
        <v>0</v>
      </c>
    </row>
    <row r="426" customFormat="false" ht="30" hidden="false" customHeight="true" outlineLevel="0" collapsed="false">
      <c r="A426" s="31"/>
      <c r="B426" s="32"/>
      <c r="C426" s="32"/>
      <c r="D426" s="30"/>
      <c r="E426" s="32"/>
      <c r="F426" s="10" t="str">
        <f aca="false">IF(COUNTA(A426:E426)=0,"",IF(OR(NOT(ISNUMBER(A426)),AND(B426&lt;&gt;"Necesidades",B426&lt;&gt;"Opcional",B426&lt;&gt;"Cultura",B426&lt;&gt;"Extraordinario"),C426="",NOT(ISNUMBER(D426))),"REVISAR datos",IF(OR(A426&lt;DATE(YEAR(Revision!E4),MONTH(Revision!E4),1),A426&gt;=EDATE(DATE(YEAR(Revision!E4),MONTH(Revision!E4),1),1)),"Fuera de mes","Correcto")))</f>
        <v/>
      </c>
      <c r="G426" s="33"/>
      <c r="H426" s="1" t="n">
        <f aca="false">IF(COUNTA(A426:E426,G426)&gt;0,ROW(),0)</f>
        <v>0</v>
      </c>
    </row>
    <row r="427" customFormat="false" ht="30" hidden="false" customHeight="true" outlineLevel="0" collapsed="false">
      <c r="A427" s="31"/>
      <c r="B427" s="32"/>
      <c r="C427" s="32"/>
      <c r="D427" s="30"/>
      <c r="E427" s="32"/>
      <c r="F427" s="10" t="str">
        <f aca="false">IF(COUNTA(A427:E427)=0,"",IF(OR(NOT(ISNUMBER(A427)),AND(B427&lt;&gt;"Necesidades",B427&lt;&gt;"Opcional",B427&lt;&gt;"Cultura",B427&lt;&gt;"Extraordinario"),C427="",NOT(ISNUMBER(D427))),"REVISAR datos",IF(OR(A427&lt;DATE(YEAR(Revision!E4),MONTH(Revision!E4),1),A427&gt;=EDATE(DATE(YEAR(Revision!E4),MONTH(Revision!E4),1),1)),"Fuera de mes","Correcto")))</f>
        <v/>
      </c>
      <c r="G427" s="33"/>
      <c r="H427" s="1" t="n">
        <f aca="false">IF(COUNTA(A427:E427,G427)&gt;0,ROW(),0)</f>
        <v>0</v>
      </c>
    </row>
    <row r="428" customFormat="false" ht="30" hidden="false" customHeight="true" outlineLevel="0" collapsed="false">
      <c r="A428" s="31"/>
      <c r="B428" s="32"/>
      <c r="C428" s="32"/>
      <c r="D428" s="30"/>
      <c r="E428" s="32"/>
      <c r="F428" s="10" t="str">
        <f aca="false">IF(COUNTA(A428:E428)=0,"",IF(OR(NOT(ISNUMBER(A428)),AND(B428&lt;&gt;"Necesidades",B428&lt;&gt;"Opcional",B428&lt;&gt;"Cultura",B428&lt;&gt;"Extraordinario"),C428="",NOT(ISNUMBER(D428))),"REVISAR datos",IF(OR(A428&lt;DATE(YEAR(Revision!E4),MONTH(Revision!E4),1),A428&gt;=EDATE(DATE(YEAR(Revision!E4),MONTH(Revision!E4),1),1)),"Fuera de mes","Correcto")))</f>
        <v/>
      </c>
      <c r="G428" s="33"/>
      <c r="H428" s="1" t="n">
        <f aca="false">IF(COUNTA(A428:E428,G428)&gt;0,ROW(),0)</f>
        <v>0</v>
      </c>
    </row>
    <row r="429" customFormat="false" ht="30" hidden="false" customHeight="true" outlineLevel="0" collapsed="false">
      <c r="A429" s="31"/>
      <c r="B429" s="32"/>
      <c r="C429" s="32"/>
      <c r="D429" s="30"/>
      <c r="E429" s="32"/>
      <c r="F429" s="10" t="str">
        <f aca="false">IF(COUNTA(A429:E429)=0,"",IF(OR(NOT(ISNUMBER(A429)),AND(B429&lt;&gt;"Necesidades",B429&lt;&gt;"Opcional",B429&lt;&gt;"Cultura",B429&lt;&gt;"Extraordinario"),C429="",NOT(ISNUMBER(D429))),"REVISAR datos",IF(OR(A429&lt;DATE(YEAR(Revision!E4),MONTH(Revision!E4),1),A429&gt;=EDATE(DATE(YEAR(Revision!E4),MONTH(Revision!E4),1),1)),"Fuera de mes","Correcto")))</f>
        <v/>
      </c>
      <c r="G429" s="33"/>
      <c r="H429" s="1" t="n">
        <f aca="false">IF(COUNTA(A429:E429,G429)&gt;0,ROW(),0)</f>
        <v>0</v>
      </c>
    </row>
    <row r="430" customFormat="false" ht="30" hidden="false" customHeight="true" outlineLevel="0" collapsed="false">
      <c r="A430" s="31"/>
      <c r="B430" s="32"/>
      <c r="C430" s="32"/>
      <c r="D430" s="30"/>
      <c r="E430" s="32"/>
      <c r="F430" s="10" t="str">
        <f aca="false">IF(COUNTA(A430:E430)=0,"",IF(OR(NOT(ISNUMBER(A430)),AND(B430&lt;&gt;"Necesidades",B430&lt;&gt;"Opcional",B430&lt;&gt;"Cultura",B430&lt;&gt;"Extraordinario"),C430="",NOT(ISNUMBER(D430))),"REVISAR datos",IF(OR(A430&lt;DATE(YEAR(Revision!E4),MONTH(Revision!E4),1),A430&gt;=EDATE(DATE(YEAR(Revision!E4),MONTH(Revision!E4),1),1)),"Fuera de mes","Correcto")))</f>
        <v/>
      </c>
      <c r="G430" s="33"/>
      <c r="H430" s="1" t="n">
        <f aca="false">IF(COUNTA(A430:E430,G430)&gt;0,ROW(),0)</f>
        <v>0</v>
      </c>
    </row>
    <row r="431" customFormat="false" ht="30" hidden="false" customHeight="true" outlineLevel="0" collapsed="false">
      <c r="A431" s="31"/>
      <c r="B431" s="32"/>
      <c r="C431" s="32"/>
      <c r="D431" s="30"/>
      <c r="E431" s="32"/>
      <c r="F431" s="10" t="str">
        <f aca="false">IF(COUNTA(A431:E431)=0,"",IF(OR(NOT(ISNUMBER(A431)),AND(B431&lt;&gt;"Necesidades",B431&lt;&gt;"Opcional",B431&lt;&gt;"Cultura",B431&lt;&gt;"Extraordinario"),C431="",NOT(ISNUMBER(D431))),"REVISAR datos",IF(OR(A431&lt;DATE(YEAR(Revision!E4),MONTH(Revision!E4),1),A431&gt;=EDATE(DATE(YEAR(Revision!E4),MONTH(Revision!E4),1),1)),"Fuera de mes","Correcto")))</f>
        <v/>
      </c>
      <c r="G431" s="33"/>
      <c r="H431" s="1" t="n">
        <f aca="false">IF(COUNTA(A431:E431,G431)&gt;0,ROW(),0)</f>
        <v>0</v>
      </c>
    </row>
    <row r="432" customFormat="false" ht="30" hidden="false" customHeight="true" outlineLevel="0" collapsed="false">
      <c r="A432" s="31"/>
      <c r="B432" s="32"/>
      <c r="C432" s="32"/>
      <c r="D432" s="30"/>
      <c r="E432" s="32"/>
      <c r="F432" s="10" t="str">
        <f aca="false">IF(COUNTA(A432:E432)=0,"",IF(OR(NOT(ISNUMBER(A432)),AND(B432&lt;&gt;"Necesidades",B432&lt;&gt;"Opcional",B432&lt;&gt;"Cultura",B432&lt;&gt;"Extraordinario"),C432="",NOT(ISNUMBER(D432))),"REVISAR datos",IF(OR(A432&lt;DATE(YEAR(Revision!E4),MONTH(Revision!E4),1),A432&gt;=EDATE(DATE(YEAR(Revision!E4),MONTH(Revision!E4),1),1)),"Fuera de mes","Correcto")))</f>
        <v/>
      </c>
      <c r="G432" s="33"/>
      <c r="H432" s="1" t="n">
        <f aca="false">IF(COUNTA(A432:E432,G432)&gt;0,ROW(),0)</f>
        <v>0</v>
      </c>
    </row>
    <row r="433" customFormat="false" ht="30" hidden="false" customHeight="true" outlineLevel="0" collapsed="false">
      <c r="A433" s="31"/>
      <c r="B433" s="32"/>
      <c r="C433" s="32"/>
      <c r="D433" s="30"/>
      <c r="E433" s="32"/>
      <c r="F433" s="10" t="str">
        <f aca="false">IF(COUNTA(A433:E433)=0,"",IF(OR(NOT(ISNUMBER(A433)),AND(B433&lt;&gt;"Necesidades",B433&lt;&gt;"Opcional",B433&lt;&gt;"Cultura",B433&lt;&gt;"Extraordinario"),C433="",NOT(ISNUMBER(D433))),"REVISAR datos",IF(OR(A433&lt;DATE(YEAR(Revision!E4),MONTH(Revision!E4),1),A433&gt;=EDATE(DATE(YEAR(Revision!E4),MONTH(Revision!E4),1),1)),"Fuera de mes","Correcto")))</f>
        <v/>
      </c>
      <c r="G433" s="33"/>
      <c r="H433" s="1" t="n">
        <f aca="false">IF(COUNTA(A433:E433,G433)&gt;0,ROW(),0)</f>
        <v>0</v>
      </c>
    </row>
    <row r="434" customFormat="false" ht="30" hidden="false" customHeight="true" outlineLevel="0" collapsed="false">
      <c r="A434" s="31"/>
      <c r="B434" s="32"/>
      <c r="C434" s="32"/>
      <c r="D434" s="30"/>
      <c r="E434" s="32"/>
      <c r="F434" s="10" t="str">
        <f aca="false">IF(COUNTA(A434:E434)=0,"",IF(OR(NOT(ISNUMBER(A434)),AND(B434&lt;&gt;"Necesidades",B434&lt;&gt;"Opcional",B434&lt;&gt;"Cultura",B434&lt;&gt;"Extraordinario"),C434="",NOT(ISNUMBER(D434))),"REVISAR datos",IF(OR(A434&lt;DATE(YEAR(Revision!E4),MONTH(Revision!E4),1),A434&gt;=EDATE(DATE(YEAR(Revision!E4),MONTH(Revision!E4),1),1)),"Fuera de mes","Correcto")))</f>
        <v/>
      </c>
      <c r="G434" s="33"/>
      <c r="H434" s="1" t="n">
        <f aca="false">IF(COUNTA(A434:E434,G434)&gt;0,ROW(),0)</f>
        <v>0</v>
      </c>
    </row>
    <row r="435" customFormat="false" ht="30" hidden="false" customHeight="true" outlineLevel="0" collapsed="false">
      <c r="A435" s="31"/>
      <c r="B435" s="32"/>
      <c r="C435" s="32"/>
      <c r="D435" s="30"/>
      <c r="E435" s="32"/>
      <c r="F435" s="10" t="str">
        <f aca="false">IF(COUNTA(A435:E435)=0,"",IF(OR(NOT(ISNUMBER(A435)),AND(B435&lt;&gt;"Necesidades",B435&lt;&gt;"Opcional",B435&lt;&gt;"Cultura",B435&lt;&gt;"Extraordinario"),C435="",NOT(ISNUMBER(D435))),"REVISAR datos",IF(OR(A435&lt;DATE(YEAR(Revision!E4),MONTH(Revision!E4),1),A435&gt;=EDATE(DATE(YEAR(Revision!E4),MONTH(Revision!E4),1),1)),"Fuera de mes","Correcto")))</f>
        <v/>
      </c>
      <c r="G435" s="33"/>
      <c r="H435" s="1" t="n">
        <f aca="false">IF(COUNTA(A435:E435,G435)&gt;0,ROW(),0)</f>
        <v>0</v>
      </c>
    </row>
    <row r="436" customFormat="false" ht="30" hidden="false" customHeight="true" outlineLevel="0" collapsed="false">
      <c r="A436" s="31"/>
      <c r="B436" s="32"/>
      <c r="C436" s="32"/>
      <c r="D436" s="30"/>
      <c r="E436" s="32"/>
      <c r="F436" s="10" t="str">
        <f aca="false">IF(COUNTA(A436:E436)=0,"",IF(OR(NOT(ISNUMBER(A436)),AND(B436&lt;&gt;"Necesidades",B436&lt;&gt;"Opcional",B436&lt;&gt;"Cultura",B436&lt;&gt;"Extraordinario"),C436="",NOT(ISNUMBER(D436))),"REVISAR datos",IF(OR(A436&lt;DATE(YEAR(Revision!E4),MONTH(Revision!E4),1),A436&gt;=EDATE(DATE(YEAR(Revision!E4),MONTH(Revision!E4),1),1)),"Fuera de mes","Correcto")))</f>
        <v/>
      </c>
      <c r="G436" s="33"/>
      <c r="H436" s="1" t="n">
        <f aca="false">IF(COUNTA(A436:E436,G436)&gt;0,ROW(),0)</f>
        <v>0</v>
      </c>
    </row>
    <row r="437" customFormat="false" ht="30" hidden="false" customHeight="true" outlineLevel="0" collapsed="false">
      <c r="A437" s="31"/>
      <c r="B437" s="32"/>
      <c r="C437" s="32"/>
      <c r="D437" s="30"/>
      <c r="E437" s="32"/>
      <c r="F437" s="10" t="str">
        <f aca="false">IF(COUNTA(A437:E437)=0,"",IF(OR(NOT(ISNUMBER(A437)),AND(B437&lt;&gt;"Necesidades",B437&lt;&gt;"Opcional",B437&lt;&gt;"Cultura",B437&lt;&gt;"Extraordinario"),C437="",NOT(ISNUMBER(D437))),"REVISAR datos",IF(OR(A437&lt;DATE(YEAR(Revision!E4),MONTH(Revision!E4),1),A437&gt;=EDATE(DATE(YEAR(Revision!E4),MONTH(Revision!E4),1),1)),"Fuera de mes","Correcto")))</f>
        <v/>
      </c>
      <c r="G437" s="33"/>
      <c r="H437" s="1" t="n">
        <f aca="false">IF(COUNTA(A437:E437,G437)&gt;0,ROW(),0)</f>
        <v>0</v>
      </c>
    </row>
    <row r="438" customFormat="false" ht="30" hidden="false" customHeight="true" outlineLevel="0" collapsed="false">
      <c r="A438" s="31"/>
      <c r="B438" s="32"/>
      <c r="C438" s="32"/>
      <c r="D438" s="30"/>
      <c r="E438" s="32"/>
      <c r="F438" s="10" t="str">
        <f aca="false">IF(COUNTA(A438:E438)=0,"",IF(OR(NOT(ISNUMBER(A438)),AND(B438&lt;&gt;"Necesidades",B438&lt;&gt;"Opcional",B438&lt;&gt;"Cultura",B438&lt;&gt;"Extraordinario"),C438="",NOT(ISNUMBER(D438))),"REVISAR datos",IF(OR(A438&lt;DATE(YEAR(Revision!E4),MONTH(Revision!E4),1),A438&gt;=EDATE(DATE(YEAR(Revision!E4),MONTH(Revision!E4),1),1)),"Fuera de mes","Correcto")))</f>
        <v/>
      </c>
      <c r="G438" s="33"/>
      <c r="H438" s="1" t="n">
        <f aca="false">IF(COUNTA(A438:E438,G438)&gt;0,ROW(),0)</f>
        <v>0</v>
      </c>
    </row>
    <row r="439" customFormat="false" ht="30" hidden="false" customHeight="true" outlineLevel="0" collapsed="false">
      <c r="A439" s="31"/>
      <c r="B439" s="32"/>
      <c r="C439" s="32"/>
      <c r="D439" s="30"/>
      <c r="E439" s="32"/>
      <c r="F439" s="10" t="str">
        <f aca="false">IF(COUNTA(A439:E439)=0,"",IF(OR(NOT(ISNUMBER(A439)),AND(B439&lt;&gt;"Necesidades",B439&lt;&gt;"Opcional",B439&lt;&gt;"Cultura",B439&lt;&gt;"Extraordinario"),C439="",NOT(ISNUMBER(D439))),"REVISAR datos",IF(OR(A439&lt;DATE(YEAR(Revision!E4),MONTH(Revision!E4),1),A439&gt;=EDATE(DATE(YEAR(Revision!E4),MONTH(Revision!E4),1),1)),"Fuera de mes","Correcto")))</f>
        <v/>
      </c>
      <c r="G439" s="33"/>
      <c r="H439" s="1" t="n">
        <f aca="false">IF(COUNTA(A439:E439,G439)&gt;0,ROW(),0)</f>
        <v>0</v>
      </c>
    </row>
    <row r="440" customFormat="false" ht="30" hidden="false" customHeight="true" outlineLevel="0" collapsed="false">
      <c r="A440" s="31"/>
      <c r="B440" s="32"/>
      <c r="C440" s="32"/>
      <c r="D440" s="30"/>
      <c r="E440" s="32"/>
      <c r="F440" s="10" t="str">
        <f aca="false">IF(COUNTA(A440:E440)=0,"",IF(OR(NOT(ISNUMBER(A440)),AND(B440&lt;&gt;"Necesidades",B440&lt;&gt;"Opcional",B440&lt;&gt;"Cultura",B440&lt;&gt;"Extraordinario"),C440="",NOT(ISNUMBER(D440))),"REVISAR datos",IF(OR(A440&lt;DATE(YEAR(Revision!E4),MONTH(Revision!E4),1),A440&gt;=EDATE(DATE(YEAR(Revision!E4),MONTH(Revision!E4),1),1)),"Fuera de mes","Correcto")))</f>
        <v/>
      </c>
      <c r="G440" s="33"/>
      <c r="H440" s="1" t="n">
        <f aca="false">IF(COUNTA(A440:E440,G440)&gt;0,ROW(),0)</f>
        <v>0</v>
      </c>
    </row>
    <row r="441" customFormat="false" ht="30" hidden="false" customHeight="true" outlineLevel="0" collapsed="false">
      <c r="A441" s="31"/>
      <c r="B441" s="32"/>
      <c r="C441" s="32"/>
      <c r="D441" s="30"/>
      <c r="E441" s="32"/>
      <c r="F441" s="10" t="str">
        <f aca="false">IF(COUNTA(A441:E441)=0,"",IF(OR(NOT(ISNUMBER(A441)),AND(B441&lt;&gt;"Necesidades",B441&lt;&gt;"Opcional",B441&lt;&gt;"Cultura",B441&lt;&gt;"Extraordinario"),C441="",NOT(ISNUMBER(D441))),"REVISAR datos",IF(OR(A441&lt;DATE(YEAR(Revision!E4),MONTH(Revision!E4),1),A441&gt;=EDATE(DATE(YEAR(Revision!E4),MONTH(Revision!E4),1),1)),"Fuera de mes","Correcto")))</f>
        <v/>
      </c>
      <c r="G441" s="33"/>
      <c r="H441" s="1" t="n">
        <f aca="false">IF(COUNTA(A441:E441,G441)&gt;0,ROW(),0)</f>
        <v>0</v>
      </c>
    </row>
    <row r="442" customFormat="false" ht="30" hidden="false" customHeight="true" outlineLevel="0" collapsed="false">
      <c r="A442" s="31"/>
      <c r="B442" s="32"/>
      <c r="C442" s="32"/>
      <c r="D442" s="30"/>
      <c r="E442" s="32"/>
      <c r="F442" s="10" t="str">
        <f aca="false">IF(COUNTA(A442:E442)=0,"",IF(OR(NOT(ISNUMBER(A442)),AND(B442&lt;&gt;"Necesidades",B442&lt;&gt;"Opcional",B442&lt;&gt;"Cultura",B442&lt;&gt;"Extraordinario"),C442="",NOT(ISNUMBER(D442))),"REVISAR datos",IF(OR(A442&lt;DATE(YEAR(Revision!E4),MONTH(Revision!E4),1),A442&gt;=EDATE(DATE(YEAR(Revision!E4),MONTH(Revision!E4),1),1)),"Fuera de mes","Correcto")))</f>
        <v/>
      </c>
      <c r="G442" s="33"/>
      <c r="H442" s="1" t="n">
        <f aca="false">IF(COUNTA(A442:E442,G442)&gt;0,ROW(),0)</f>
        <v>0</v>
      </c>
    </row>
    <row r="443" customFormat="false" ht="30" hidden="false" customHeight="true" outlineLevel="0" collapsed="false">
      <c r="A443" s="31"/>
      <c r="B443" s="32"/>
      <c r="C443" s="32"/>
      <c r="D443" s="30"/>
      <c r="E443" s="32"/>
      <c r="F443" s="10" t="str">
        <f aca="false">IF(COUNTA(A443:E443)=0,"",IF(OR(NOT(ISNUMBER(A443)),AND(B443&lt;&gt;"Necesidades",B443&lt;&gt;"Opcional",B443&lt;&gt;"Cultura",B443&lt;&gt;"Extraordinario"),C443="",NOT(ISNUMBER(D443))),"REVISAR datos",IF(OR(A443&lt;DATE(YEAR(Revision!E4),MONTH(Revision!E4),1),A443&gt;=EDATE(DATE(YEAR(Revision!E4),MONTH(Revision!E4),1),1)),"Fuera de mes","Correcto")))</f>
        <v/>
      </c>
      <c r="G443" s="33"/>
      <c r="H443" s="1" t="n">
        <f aca="false">IF(COUNTA(A443:E443,G443)&gt;0,ROW(),0)</f>
        <v>0</v>
      </c>
    </row>
    <row r="444" customFormat="false" ht="30" hidden="false" customHeight="true" outlineLevel="0" collapsed="false">
      <c r="A444" s="31"/>
      <c r="B444" s="32"/>
      <c r="C444" s="32"/>
      <c r="D444" s="30"/>
      <c r="E444" s="32"/>
      <c r="F444" s="10" t="str">
        <f aca="false">IF(COUNTA(A444:E444)=0,"",IF(OR(NOT(ISNUMBER(A444)),AND(B444&lt;&gt;"Necesidades",B444&lt;&gt;"Opcional",B444&lt;&gt;"Cultura",B444&lt;&gt;"Extraordinario"),C444="",NOT(ISNUMBER(D444))),"REVISAR datos",IF(OR(A444&lt;DATE(YEAR(Revision!E4),MONTH(Revision!E4),1),A444&gt;=EDATE(DATE(YEAR(Revision!E4),MONTH(Revision!E4),1),1)),"Fuera de mes","Correcto")))</f>
        <v/>
      </c>
      <c r="G444" s="33"/>
      <c r="H444" s="1" t="n">
        <f aca="false">IF(COUNTA(A444:E444,G444)&gt;0,ROW(),0)</f>
        <v>0</v>
      </c>
    </row>
    <row r="445" customFormat="false" ht="30" hidden="false" customHeight="true" outlineLevel="0" collapsed="false">
      <c r="A445" s="31"/>
      <c r="B445" s="32"/>
      <c r="C445" s="32"/>
      <c r="D445" s="30"/>
      <c r="E445" s="32"/>
      <c r="F445" s="10" t="str">
        <f aca="false">IF(COUNTA(A445:E445)=0,"",IF(OR(NOT(ISNUMBER(A445)),AND(B445&lt;&gt;"Necesidades",B445&lt;&gt;"Opcional",B445&lt;&gt;"Cultura",B445&lt;&gt;"Extraordinario"),C445="",NOT(ISNUMBER(D445))),"REVISAR datos",IF(OR(A445&lt;DATE(YEAR(Revision!E4),MONTH(Revision!E4),1),A445&gt;=EDATE(DATE(YEAR(Revision!E4),MONTH(Revision!E4),1),1)),"Fuera de mes","Correcto")))</f>
        <v/>
      </c>
      <c r="G445" s="33"/>
      <c r="H445" s="1" t="n">
        <f aca="false">IF(COUNTA(A445:E445,G445)&gt;0,ROW(),0)</f>
        <v>0</v>
      </c>
    </row>
    <row r="446" customFormat="false" ht="30" hidden="false" customHeight="true" outlineLevel="0" collapsed="false">
      <c r="A446" s="31"/>
      <c r="B446" s="32"/>
      <c r="C446" s="32"/>
      <c r="D446" s="30"/>
      <c r="E446" s="32"/>
      <c r="F446" s="10" t="str">
        <f aca="false">IF(COUNTA(A446:E446)=0,"",IF(OR(NOT(ISNUMBER(A446)),AND(B446&lt;&gt;"Necesidades",B446&lt;&gt;"Opcional",B446&lt;&gt;"Cultura",B446&lt;&gt;"Extraordinario"),C446="",NOT(ISNUMBER(D446))),"REVISAR datos",IF(OR(A446&lt;DATE(YEAR(Revision!E4),MONTH(Revision!E4),1),A446&gt;=EDATE(DATE(YEAR(Revision!E4),MONTH(Revision!E4),1),1)),"Fuera de mes","Correcto")))</f>
        <v/>
      </c>
      <c r="G446" s="33"/>
      <c r="H446" s="1" t="n">
        <f aca="false">IF(COUNTA(A446:E446,G446)&gt;0,ROW(),0)</f>
        <v>0</v>
      </c>
    </row>
    <row r="447" customFormat="false" ht="30" hidden="false" customHeight="true" outlineLevel="0" collapsed="false">
      <c r="A447" s="31"/>
      <c r="B447" s="32"/>
      <c r="C447" s="32"/>
      <c r="D447" s="30"/>
      <c r="E447" s="32"/>
      <c r="F447" s="10" t="str">
        <f aca="false">IF(COUNTA(A447:E447)=0,"",IF(OR(NOT(ISNUMBER(A447)),AND(B447&lt;&gt;"Necesidades",B447&lt;&gt;"Opcional",B447&lt;&gt;"Cultura",B447&lt;&gt;"Extraordinario"),C447="",NOT(ISNUMBER(D447))),"REVISAR datos",IF(OR(A447&lt;DATE(YEAR(Revision!E4),MONTH(Revision!E4),1),A447&gt;=EDATE(DATE(YEAR(Revision!E4),MONTH(Revision!E4),1),1)),"Fuera de mes","Correcto")))</f>
        <v/>
      </c>
      <c r="G447" s="33"/>
      <c r="H447" s="1" t="n">
        <f aca="false">IF(COUNTA(A447:E447,G447)&gt;0,ROW(),0)</f>
        <v>0</v>
      </c>
    </row>
    <row r="448" customFormat="false" ht="30" hidden="false" customHeight="true" outlineLevel="0" collapsed="false">
      <c r="A448" s="31"/>
      <c r="B448" s="32"/>
      <c r="C448" s="32"/>
      <c r="D448" s="30"/>
      <c r="E448" s="32"/>
      <c r="F448" s="10" t="str">
        <f aca="false">IF(COUNTA(A448:E448)=0,"",IF(OR(NOT(ISNUMBER(A448)),AND(B448&lt;&gt;"Necesidades",B448&lt;&gt;"Opcional",B448&lt;&gt;"Cultura",B448&lt;&gt;"Extraordinario"),C448="",NOT(ISNUMBER(D448))),"REVISAR datos",IF(OR(A448&lt;DATE(YEAR(Revision!E4),MONTH(Revision!E4),1),A448&gt;=EDATE(DATE(YEAR(Revision!E4),MONTH(Revision!E4),1),1)),"Fuera de mes","Correcto")))</f>
        <v/>
      </c>
      <c r="G448" s="33"/>
      <c r="H448" s="1" t="n">
        <f aca="false">IF(COUNTA(A448:E448,G448)&gt;0,ROW(),0)</f>
        <v>0</v>
      </c>
    </row>
    <row r="449" customFormat="false" ht="30" hidden="false" customHeight="true" outlineLevel="0" collapsed="false">
      <c r="A449" s="31"/>
      <c r="B449" s="32"/>
      <c r="C449" s="32"/>
      <c r="D449" s="30"/>
      <c r="E449" s="32"/>
      <c r="F449" s="10" t="str">
        <f aca="false">IF(COUNTA(A449:E449)=0,"",IF(OR(NOT(ISNUMBER(A449)),AND(B449&lt;&gt;"Necesidades",B449&lt;&gt;"Opcional",B449&lt;&gt;"Cultura",B449&lt;&gt;"Extraordinario"),C449="",NOT(ISNUMBER(D449))),"REVISAR datos",IF(OR(A449&lt;DATE(YEAR(Revision!E4),MONTH(Revision!E4),1),A449&gt;=EDATE(DATE(YEAR(Revision!E4),MONTH(Revision!E4),1),1)),"Fuera de mes","Correcto")))</f>
        <v/>
      </c>
      <c r="G449" s="33"/>
      <c r="H449" s="1" t="n">
        <f aca="false">IF(COUNTA(A449:E449,G449)&gt;0,ROW(),0)</f>
        <v>0</v>
      </c>
    </row>
    <row r="450" customFormat="false" ht="30" hidden="false" customHeight="true" outlineLevel="0" collapsed="false">
      <c r="A450" s="31"/>
      <c r="B450" s="32"/>
      <c r="C450" s="32"/>
      <c r="D450" s="30"/>
      <c r="E450" s="32"/>
      <c r="F450" s="10" t="str">
        <f aca="false">IF(COUNTA(A450:E450)=0,"",IF(OR(NOT(ISNUMBER(A450)),AND(B450&lt;&gt;"Necesidades",B450&lt;&gt;"Opcional",B450&lt;&gt;"Cultura",B450&lt;&gt;"Extraordinario"),C450="",NOT(ISNUMBER(D450))),"REVISAR datos",IF(OR(A450&lt;DATE(YEAR(Revision!E4),MONTH(Revision!E4),1),A450&gt;=EDATE(DATE(YEAR(Revision!E4),MONTH(Revision!E4),1),1)),"Fuera de mes","Correcto")))</f>
        <v/>
      </c>
      <c r="G450" s="33"/>
      <c r="H450" s="1" t="n">
        <f aca="false">IF(COUNTA(A450:E450,G450)&gt;0,ROW(),0)</f>
        <v>0</v>
      </c>
    </row>
    <row r="451" customFormat="false" ht="30" hidden="false" customHeight="true" outlineLevel="0" collapsed="false">
      <c r="A451" s="31"/>
      <c r="B451" s="32"/>
      <c r="C451" s="32"/>
      <c r="D451" s="30"/>
      <c r="E451" s="32"/>
      <c r="F451" s="10" t="str">
        <f aca="false">IF(COUNTA(A451:E451)=0,"",IF(OR(NOT(ISNUMBER(A451)),AND(B451&lt;&gt;"Necesidades",B451&lt;&gt;"Opcional",B451&lt;&gt;"Cultura",B451&lt;&gt;"Extraordinario"),C451="",NOT(ISNUMBER(D451))),"REVISAR datos",IF(OR(A451&lt;DATE(YEAR(Revision!E4),MONTH(Revision!E4),1),A451&gt;=EDATE(DATE(YEAR(Revision!E4),MONTH(Revision!E4),1),1)),"Fuera de mes","Correcto")))</f>
        <v/>
      </c>
      <c r="G451" s="33"/>
      <c r="H451" s="1" t="n">
        <f aca="false">IF(COUNTA(A451:E451,G451)&gt;0,ROW(),0)</f>
        <v>0</v>
      </c>
    </row>
    <row r="452" customFormat="false" ht="30" hidden="false" customHeight="true" outlineLevel="0" collapsed="false">
      <c r="A452" s="31"/>
      <c r="B452" s="32"/>
      <c r="C452" s="32"/>
      <c r="D452" s="30"/>
      <c r="E452" s="32"/>
      <c r="F452" s="10" t="str">
        <f aca="false">IF(COUNTA(A452:E452)=0,"",IF(OR(NOT(ISNUMBER(A452)),AND(B452&lt;&gt;"Necesidades",B452&lt;&gt;"Opcional",B452&lt;&gt;"Cultura",B452&lt;&gt;"Extraordinario"),C452="",NOT(ISNUMBER(D452))),"REVISAR datos",IF(OR(A452&lt;DATE(YEAR(Revision!E4),MONTH(Revision!E4),1),A452&gt;=EDATE(DATE(YEAR(Revision!E4),MONTH(Revision!E4),1),1)),"Fuera de mes","Correcto")))</f>
        <v/>
      </c>
      <c r="G452" s="33"/>
      <c r="H452" s="1" t="n">
        <f aca="false">IF(COUNTA(A452:E452,G452)&gt;0,ROW(),0)</f>
        <v>0</v>
      </c>
    </row>
    <row r="453" customFormat="false" ht="30" hidden="false" customHeight="true" outlineLevel="0" collapsed="false">
      <c r="A453" s="31"/>
      <c r="B453" s="32"/>
      <c r="C453" s="32"/>
      <c r="D453" s="30"/>
      <c r="E453" s="32"/>
      <c r="F453" s="10" t="str">
        <f aca="false">IF(COUNTA(A453:E453)=0,"",IF(OR(NOT(ISNUMBER(A453)),AND(B453&lt;&gt;"Necesidades",B453&lt;&gt;"Opcional",B453&lt;&gt;"Cultura",B453&lt;&gt;"Extraordinario"),C453="",NOT(ISNUMBER(D453))),"REVISAR datos",IF(OR(A453&lt;DATE(YEAR(Revision!E4),MONTH(Revision!E4),1),A453&gt;=EDATE(DATE(YEAR(Revision!E4),MONTH(Revision!E4),1),1)),"Fuera de mes","Correcto")))</f>
        <v/>
      </c>
      <c r="G453" s="33"/>
      <c r="H453" s="1" t="n">
        <f aca="false">IF(COUNTA(A453:E453,G453)&gt;0,ROW(),0)</f>
        <v>0</v>
      </c>
    </row>
    <row r="454" customFormat="false" ht="30" hidden="false" customHeight="true" outlineLevel="0" collapsed="false">
      <c r="A454" s="31"/>
      <c r="B454" s="32"/>
      <c r="C454" s="32"/>
      <c r="D454" s="30"/>
      <c r="E454" s="32"/>
      <c r="F454" s="10" t="str">
        <f aca="false">IF(COUNTA(A454:E454)=0,"",IF(OR(NOT(ISNUMBER(A454)),AND(B454&lt;&gt;"Necesidades",B454&lt;&gt;"Opcional",B454&lt;&gt;"Cultura",B454&lt;&gt;"Extraordinario"),C454="",NOT(ISNUMBER(D454))),"REVISAR datos",IF(OR(A454&lt;DATE(YEAR(Revision!E4),MONTH(Revision!E4),1),A454&gt;=EDATE(DATE(YEAR(Revision!E4),MONTH(Revision!E4),1),1)),"Fuera de mes","Correcto")))</f>
        <v/>
      </c>
      <c r="G454" s="33"/>
      <c r="H454" s="1" t="n">
        <f aca="false">IF(COUNTA(A454:E454,G454)&gt;0,ROW(),0)</f>
        <v>0</v>
      </c>
    </row>
    <row r="455" customFormat="false" ht="30" hidden="false" customHeight="true" outlineLevel="0" collapsed="false">
      <c r="A455" s="31"/>
      <c r="B455" s="32"/>
      <c r="C455" s="32"/>
      <c r="D455" s="30"/>
      <c r="E455" s="32"/>
      <c r="F455" s="10" t="str">
        <f aca="false">IF(COUNTA(A455:E455)=0,"",IF(OR(NOT(ISNUMBER(A455)),AND(B455&lt;&gt;"Necesidades",B455&lt;&gt;"Opcional",B455&lt;&gt;"Cultura",B455&lt;&gt;"Extraordinario"),C455="",NOT(ISNUMBER(D455))),"REVISAR datos",IF(OR(A455&lt;DATE(YEAR(Revision!E4),MONTH(Revision!E4),1),A455&gt;=EDATE(DATE(YEAR(Revision!E4),MONTH(Revision!E4),1),1)),"Fuera de mes","Correcto")))</f>
        <v/>
      </c>
      <c r="G455" s="33"/>
      <c r="H455" s="1" t="n">
        <f aca="false">IF(COUNTA(A455:E455,G455)&gt;0,ROW(),0)</f>
        <v>0</v>
      </c>
    </row>
    <row r="456" customFormat="false" ht="30" hidden="false" customHeight="true" outlineLevel="0" collapsed="false">
      <c r="A456" s="31"/>
      <c r="B456" s="32"/>
      <c r="C456" s="32"/>
      <c r="D456" s="30"/>
      <c r="E456" s="32"/>
      <c r="F456" s="10" t="str">
        <f aca="false">IF(COUNTA(A456:E456)=0,"",IF(OR(NOT(ISNUMBER(A456)),AND(B456&lt;&gt;"Necesidades",B456&lt;&gt;"Opcional",B456&lt;&gt;"Cultura",B456&lt;&gt;"Extraordinario"),C456="",NOT(ISNUMBER(D456))),"REVISAR datos",IF(OR(A456&lt;DATE(YEAR(Revision!E4),MONTH(Revision!E4),1),A456&gt;=EDATE(DATE(YEAR(Revision!E4),MONTH(Revision!E4),1),1)),"Fuera de mes","Correcto")))</f>
        <v/>
      </c>
      <c r="G456" s="33"/>
      <c r="H456" s="1" t="n">
        <f aca="false">IF(COUNTA(A456:E456,G456)&gt;0,ROW(),0)</f>
        <v>0</v>
      </c>
    </row>
    <row r="457" customFormat="false" ht="30" hidden="false" customHeight="true" outlineLevel="0" collapsed="false">
      <c r="A457" s="31"/>
      <c r="B457" s="32"/>
      <c r="C457" s="32"/>
      <c r="D457" s="30"/>
      <c r="E457" s="32"/>
      <c r="F457" s="10" t="str">
        <f aca="false">IF(COUNTA(A457:E457)=0,"",IF(OR(NOT(ISNUMBER(A457)),AND(B457&lt;&gt;"Necesidades",B457&lt;&gt;"Opcional",B457&lt;&gt;"Cultura",B457&lt;&gt;"Extraordinario"),C457="",NOT(ISNUMBER(D457))),"REVISAR datos",IF(OR(A457&lt;DATE(YEAR(Revision!E4),MONTH(Revision!E4),1),A457&gt;=EDATE(DATE(YEAR(Revision!E4),MONTH(Revision!E4),1),1)),"Fuera de mes","Correcto")))</f>
        <v/>
      </c>
      <c r="G457" s="33"/>
      <c r="H457" s="1" t="n">
        <f aca="false">IF(COUNTA(A457:E457,G457)&gt;0,ROW(),0)</f>
        <v>0</v>
      </c>
    </row>
    <row r="458" customFormat="false" ht="30" hidden="false" customHeight="true" outlineLevel="0" collapsed="false">
      <c r="A458" s="31"/>
      <c r="B458" s="32"/>
      <c r="C458" s="32"/>
      <c r="D458" s="30"/>
      <c r="E458" s="32"/>
      <c r="F458" s="10" t="str">
        <f aca="false">IF(COUNTA(A458:E458)=0,"",IF(OR(NOT(ISNUMBER(A458)),AND(B458&lt;&gt;"Necesidades",B458&lt;&gt;"Opcional",B458&lt;&gt;"Cultura",B458&lt;&gt;"Extraordinario"),C458="",NOT(ISNUMBER(D458))),"REVISAR datos",IF(OR(A458&lt;DATE(YEAR(Revision!E4),MONTH(Revision!E4),1),A458&gt;=EDATE(DATE(YEAR(Revision!E4),MONTH(Revision!E4),1),1)),"Fuera de mes","Correcto")))</f>
        <v/>
      </c>
      <c r="G458" s="33"/>
      <c r="H458" s="1" t="n">
        <f aca="false">IF(COUNTA(A458:E458,G458)&gt;0,ROW(),0)</f>
        <v>0</v>
      </c>
    </row>
    <row r="459" customFormat="false" ht="30" hidden="false" customHeight="true" outlineLevel="0" collapsed="false">
      <c r="A459" s="31"/>
      <c r="B459" s="32"/>
      <c r="C459" s="32"/>
      <c r="D459" s="30"/>
      <c r="E459" s="32"/>
      <c r="F459" s="10" t="str">
        <f aca="false">IF(COUNTA(A459:E459)=0,"",IF(OR(NOT(ISNUMBER(A459)),AND(B459&lt;&gt;"Necesidades",B459&lt;&gt;"Opcional",B459&lt;&gt;"Cultura",B459&lt;&gt;"Extraordinario"),C459="",NOT(ISNUMBER(D459))),"REVISAR datos",IF(OR(A459&lt;DATE(YEAR(Revision!E4),MONTH(Revision!E4),1),A459&gt;=EDATE(DATE(YEAR(Revision!E4),MONTH(Revision!E4),1),1)),"Fuera de mes","Correcto")))</f>
        <v/>
      </c>
      <c r="G459" s="33"/>
      <c r="H459" s="1" t="n">
        <f aca="false">IF(COUNTA(A459:E459,G459)&gt;0,ROW(),0)</f>
        <v>0</v>
      </c>
    </row>
    <row r="460" customFormat="false" ht="30" hidden="false" customHeight="true" outlineLevel="0" collapsed="false">
      <c r="A460" s="31"/>
      <c r="B460" s="32"/>
      <c r="C460" s="32"/>
      <c r="D460" s="30"/>
      <c r="E460" s="32"/>
      <c r="F460" s="10" t="str">
        <f aca="false">IF(COUNTA(A460:E460)=0,"",IF(OR(NOT(ISNUMBER(A460)),AND(B460&lt;&gt;"Necesidades",B460&lt;&gt;"Opcional",B460&lt;&gt;"Cultura",B460&lt;&gt;"Extraordinario"),C460="",NOT(ISNUMBER(D460))),"REVISAR datos",IF(OR(A460&lt;DATE(YEAR(Revision!E4),MONTH(Revision!E4),1),A460&gt;=EDATE(DATE(YEAR(Revision!E4),MONTH(Revision!E4),1),1)),"Fuera de mes","Correcto")))</f>
        <v/>
      </c>
      <c r="G460" s="33"/>
      <c r="H460" s="1" t="n">
        <f aca="false">IF(COUNTA(A460:E460,G460)&gt;0,ROW(),0)</f>
        <v>0</v>
      </c>
    </row>
    <row r="461" customFormat="false" ht="30" hidden="false" customHeight="true" outlineLevel="0" collapsed="false">
      <c r="A461" s="31"/>
      <c r="B461" s="32"/>
      <c r="C461" s="32"/>
      <c r="D461" s="30"/>
      <c r="E461" s="32"/>
      <c r="F461" s="10" t="str">
        <f aca="false">IF(COUNTA(A461:E461)=0,"",IF(OR(NOT(ISNUMBER(A461)),AND(B461&lt;&gt;"Necesidades",B461&lt;&gt;"Opcional",B461&lt;&gt;"Cultura",B461&lt;&gt;"Extraordinario"),C461="",NOT(ISNUMBER(D461))),"REVISAR datos",IF(OR(A461&lt;DATE(YEAR(Revision!E4),MONTH(Revision!E4),1),A461&gt;=EDATE(DATE(YEAR(Revision!E4),MONTH(Revision!E4),1),1)),"Fuera de mes","Correcto")))</f>
        <v/>
      </c>
      <c r="G461" s="33"/>
      <c r="H461" s="1" t="n">
        <f aca="false">IF(COUNTA(A461:E461,G461)&gt;0,ROW(),0)</f>
        <v>0</v>
      </c>
    </row>
    <row r="462" customFormat="false" ht="30" hidden="false" customHeight="true" outlineLevel="0" collapsed="false">
      <c r="A462" s="31"/>
      <c r="B462" s="32"/>
      <c r="C462" s="32"/>
      <c r="D462" s="30"/>
      <c r="E462" s="32"/>
      <c r="F462" s="10" t="str">
        <f aca="false">IF(COUNTA(A462:E462)=0,"",IF(OR(NOT(ISNUMBER(A462)),AND(B462&lt;&gt;"Necesidades",B462&lt;&gt;"Opcional",B462&lt;&gt;"Cultura",B462&lt;&gt;"Extraordinario"),C462="",NOT(ISNUMBER(D462))),"REVISAR datos",IF(OR(A462&lt;DATE(YEAR(Revision!E4),MONTH(Revision!E4),1),A462&gt;=EDATE(DATE(YEAR(Revision!E4),MONTH(Revision!E4),1),1)),"Fuera de mes","Correcto")))</f>
        <v/>
      </c>
      <c r="G462" s="33"/>
      <c r="H462" s="1" t="n">
        <f aca="false">IF(COUNTA(A462:E462,G462)&gt;0,ROW(),0)</f>
        <v>0</v>
      </c>
    </row>
    <row r="463" customFormat="false" ht="30" hidden="false" customHeight="true" outlineLevel="0" collapsed="false">
      <c r="A463" s="31"/>
      <c r="B463" s="32"/>
      <c r="C463" s="32"/>
      <c r="D463" s="30"/>
      <c r="E463" s="32"/>
      <c r="F463" s="10" t="str">
        <f aca="false">IF(COUNTA(A463:E463)=0,"",IF(OR(NOT(ISNUMBER(A463)),AND(B463&lt;&gt;"Necesidades",B463&lt;&gt;"Opcional",B463&lt;&gt;"Cultura",B463&lt;&gt;"Extraordinario"),C463="",NOT(ISNUMBER(D463))),"REVISAR datos",IF(OR(A463&lt;DATE(YEAR(Revision!E4),MONTH(Revision!E4),1),A463&gt;=EDATE(DATE(YEAR(Revision!E4),MONTH(Revision!E4),1),1)),"Fuera de mes","Correcto")))</f>
        <v/>
      </c>
      <c r="G463" s="33"/>
      <c r="H463" s="1" t="n">
        <f aca="false">IF(COUNTA(A463:E463,G463)&gt;0,ROW(),0)</f>
        <v>0</v>
      </c>
    </row>
    <row r="464" customFormat="false" ht="30" hidden="false" customHeight="true" outlineLevel="0" collapsed="false">
      <c r="A464" s="31"/>
      <c r="B464" s="32"/>
      <c r="C464" s="32"/>
      <c r="D464" s="30"/>
      <c r="E464" s="32"/>
      <c r="F464" s="10" t="str">
        <f aca="false">IF(COUNTA(A464:E464)=0,"",IF(OR(NOT(ISNUMBER(A464)),AND(B464&lt;&gt;"Necesidades",B464&lt;&gt;"Opcional",B464&lt;&gt;"Cultura",B464&lt;&gt;"Extraordinario"),C464="",NOT(ISNUMBER(D464))),"REVISAR datos",IF(OR(A464&lt;DATE(YEAR(Revision!E4),MONTH(Revision!E4),1),A464&gt;=EDATE(DATE(YEAR(Revision!E4),MONTH(Revision!E4),1),1)),"Fuera de mes","Correcto")))</f>
        <v/>
      </c>
      <c r="G464" s="33"/>
      <c r="H464" s="1" t="n">
        <f aca="false">IF(COUNTA(A464:E464,G464)&gt;0,ROW(),0)</f>
        <v>0</v>
      </c>
    </row>
    <row r="465" customFormat="false" ht="30" hidden="false" customHeight="true" outlineLevel="0" collapsed="false">
      <c r="A465" s="31"/>
      <c r="B465" s="32"/>
      <c r="C465" s="32"/>
      <c r="D465" s="30"/>
      <c r="E465" s="32"/>
      <c r="F465" s="10" t="str">
        <f aca="false">IF(COUNTA(A465:E465)=0,"",IF(OR(NOT(ISNUMBER(A465)),AND(B465&lt;&gt;"Necesidades",B465&lt;&gt;"Opcional",B465&lt;&gt;"Cultura",B465&lt;&gt;"Extraordinario"),C465="",NOT(ISNUMBER(D465))),"REVISAR datos",IF(OR(A465&lt;DATE(YEAR(Revision!E4),MONTH(Revision!E4),1),A465&gt;=EDATE(DATE(YEAR(Revision!E4),MONTH(Revision!E4),1),1)),"Fuera de mes","Correcto")))</f>
        <v/>
      </c>
      <c r="G465" s="33"/>
      <c r="H465" s="1" t="n">
        <f aca="false">IF(COUNTA(A465:E465,G465)&gt;0,ROW(),0)</f>
        <v>0</v>
      </c>
    </row>
    <row r="466" customFormat="false" ht="30" hidden="false" customHeight="true" outlineLevel="0" collapsed="false">
      <c r="A466" s="31"/>
      <c r="B466" s="32"/>
      <c r="C466" s="32"/>
      <c r="D466" s="30"/>
      <c r="E466" s="32"/>
      <c r="F466" s="10" t="str">
        <f aca="false">IF(COUNTA(A466:E466)=0,"",IF(OR(NOT(ISNUMBER(A466)),AND(B466&lt;&gt;"Necesidades",B466&lt;&gt;"Opcional",B466&lt;&gt;"Cultura",B466&lt;&gt;"Extraordinario"),C466="",NOT(ISNUMBER(D466))),"REVISAR datos",IF(OR(A466&lt;DATE(YEAR(Revision!E4),MONTH(Revision!E4),1),A466&gt;=EDATE(DATE(YEAR(Revision!E4),MONTH(Revision!E4),1),1)),"Fuera de mes","Correcto")))</f>
        <v/>
      </c>
      <c r="G466" s="33"/>
      <c r="H466" s="1" t="n">
        <f aca="false">IF(COUNTA(A466:E466,G466)&gt;0,ROW(),0)</f>
        <v>0</v>
      </c>
    </row>
    <row r="467" customFormat="false" ht="30" hidden="false" customHeight="true" outlineLevel="0" collapsed="false">
      <c r="A467" s="31"/>
      <c r="B467" s="32"/>
      <c r="C467" s="32"/>
      <c r="D467" s="30"/>
      <c r="E467" s="32"/>
      <c r="F467" s="10" t="str">
        <f aca="false">IF(COUNTA(A467:E467)=0,"",IF(OR(NOT(ISNUMBER(A467)),AND(B467&lt;&gt;"Necesidades",B467&lt;&gt;"Opcional",B467&lt;&gt;"Cultura",B467&lt;&gt;"Extraordinario"),C467="",NOT(ISNUMBER(D467))),"REVISAR datos",IF(OR(A467&lt;DATE(YEAR(Revision!E4),MONTH(Revision!E4),1),A467&gt;=EDATE(DATE(YEAR(Revision!E4),MONTH(Revision!E4),1),1)),"Fuera de mes","Correcto")))</f>
        <v/>
      </c>
      <c r="G467" s="33"/>
      <c r="H467" s="1" t="n">
        <f aca="false">IF(COUNTA(A467:E467,G467)&gt;0,ROW(),0)</f>
        <v>0</v>
      </c>
    </row>
    <row r="468" customFormat="false" ht="30" hidden="false" customHeight="true" outlineLevel="0" collapsed="false">
      <c r="A468" s="31"/>
      <c r="B468" s="32"/>
      <c r="C468" s="32"/>
      <c r="D468" s="30"/>
      <c r="E468" s="32"/>
      <c r="F468" s="10" t="str">
        <f aca="false">IF(COUNTA(A468:E468)=0,"",IF(OR(NOT(ISNUMBER(A468)),AND(B468&lt;&gt;"Necesidades",B468&lt;&gt;"Opcional",B468&lt;&gt;"Cultura",B468&lt;&gt;"Extraordinario"),C468="",NOT(ISNUMBER(D468))),"REVISAR datos",IF(OR(A468&lt;DATE(YEAR(Revision!E4),MONTH(Revision!E4),1),A468&gt;=EDATE(DATE(YEAR(Revision!E4),MONTH(Revision!E4),1),1)),"Fuera de mes","Correcto")))</f>
        <v/>
      </c>
      <c r="G468" s="33"/>
      <c r="H468" s="1" t="n">
        <f aca="false">IF(COUNTA(A468:E468,G468)&gt;0,ROW(),0)</f>
        <v>0</v>
      </c>
    </row>
    <row r="469" customFormat="false" ht="30" hidden="false" customHeight="true" outlineLevel="0" collapsed="false">
      <c r="A469" s="31"/>
      <c r="B469" s="32"/>
      <c r="C469" s="32"/>
      <c r="D469" s="30"/>
      <c r="E469" s="32"/>
      <c r="F469" s="10" t="str">
        <f aca="false">IF(COUNTA(A469:E469)=0,"",IF(OR(NOT(ISNUMBER(A469)),AND(B469&lt;&gt;"Necesidades",B469&lt;&gt;"Opcional",B469&lt;&gt;"Cultura",B469&lt;&gt;"Extraordinario"),C469="",NOT(ISNUMBER(D469))),"REVISAR datos",IF(OR(A469&lt;DATE(YEAR(Revision!E4),MONTH(Revision!E4),1),A469&gt;=EDATE(DATE(YEAR(Revision!E4),MONTH(Revision!E4),1),1)),"Fuera de mes","Correcto")))</f>
        <v/>
      </c>
      <c r="G469" s="33"/>
      <c r="H469" s="1" t="n">
        <f aca="false">IF(COUNTA(A469:E469,G469)&gt;0,ROW(),0)</f>
        <v>0</v>
      </c>
    </row>
    <row r="470" customFormat="false" ht="30" hidden="false" customHeight="true" outlineLevel="0" collapsed="false">
      <c r="A470" s="31"/>
      <c r="B470" s="32"/>
      <c r="C470" s="32"/>
      <c r="D470" s="30"/>
      <c r="E470" s="32"/>
      <c r="F470" s="10" t="str">
        <f aca="false">IF(COUNTA(A470:E470)=0,"",IF(OR(NOT(ISNUMBER(A470)),AND(B470&lt;&gt;"Necesidades",B470&lt;&gt;"Opcional",B470&lt;&gt;"Cultura",B470&lt;&gt;"Extraordinario"),C470="",NOT(ISNUMBER(D470))),"REVISAR datos",IF(OR(A470&lt;DATE(YEAR(Revision!E4),MONTH(Revision!E4),1),A470&gt;=EDATE(DATE(YEAR(Revision!E4),MONTH(Revision!E4),1),1)),"Fuera de mes","Correcto")))</f>
        <v/>
      </c>
      <c r="G470" s="33"/>
      <c r="H470" s="1" t="n">
        <f aca="false">IF(COUNTA(A470:E470,G470)&gt;0,ROW(),0)</f>
        <v>0</v>
      </c>
    </row>
    <row r="471" customFormat="false" ht="30" hidden="false" customHeight="true" outlineLevel="0" collapsed="false">
      <c r="A471" s="31"/>
      <c r="B471" s="32"/>
      <c r="C471" s="32"/>
      <c r="D471" s="30"/>
      <c r="E471" s="32"/>
      <c r="F471" s="10" t="str">
        <f aca="false">IF(COUNTA(A471:E471)=0,"",IF(OR(NOT(ISNUMBER(A471)),AND(B471&lt;&gt;"Necesidades",B471&lt;&gt;"Opcional",B471&lt;&gt;"Cultura",B471&lt;&gt;"Extraordinario"),C471="",NOT(ISNUMBER(D471))),"REVISAR datos",IF(OR(A471&lt;DATE(YEAR(Revision!E4),MONTH(Revision!E4),1),A471&gt;=EDATE(DATE(YEAR(Revision!E4),MONTH(Revision!E4),1),1)),"Fuera de mes","Correcto")))</f>
        <v/>
      </c>
      <c r="G471" s="33"/>
      <c r="H471" s="1" t="n">
        <f aca="false">IF(COUNTA(A471:E471,G471)&gt;0,ROW(),0)</f>
        <v>0</v>
      </c>
    </row>
    <row r="472" customFormat="false" ht="30" hidden="false" customHeight="true" outlineLevel="0" collapsed="false">
      <c r="A472" s="31"/>
      <c r="B472" s="32"/>
      <c r="C472" s="32"/>
      <c r="D472" s="30"/>
      <c r="E472" s="32"/>
      <c r="F472" s="10" t="str">
        <f aca="false">IF(COUNTA(A472:E472)=0,"",IF(OR(NOT(ISNUMBER(A472)),AND(B472&lt;&gt;"Necesidades",B472&lt;&gt;"Opcional",B472&lt;&gt;"Cultura",B472&lt;&gt;"Extraordinario"),C472="",NOT(ISNUMBER(D472))),"REVISAR datos",IF(OR(A472&lt;DATE(YEAR(Revision!E4),MONTH(Revision!E4),1),A472&gt;=EDATE(DATE(YEAR(Revision!E4),MONTH(Revision!E4),1),1)),"Fuera de mes","Correcto")))</f>
        <v/>
      </c>
      <c r="G472" s="33"/>
      <c r="H472" s="1" t="n">
        <f aca="false">IF(COUNTA(A472:E472,G472)&gt;0,ROW(),0)</f>
        <v>0</v>
      </c>
    </row>
    <row r="473" customFormat="false" ht="30" hidden="false" customHeight="true" outlineLevel="0" collapsed="false">
      <c r="A473" s="31"/>
      <c r="B473" s="32"/>
      <c r="C473" s="32"/>
      <c r="D473" s="30"/>
      <c r="E473" s="32"/>
      <c r="F473" s="10" t="str">
        <f aca="false">IF(COUNTA(A473:E473)=0,"",IF(OR(NOT(ISNUMBER(A473)),AND(B473&lt;&gt;"Necesidades",B473&lt;&gt;"Opcional",B473&lt;&gt;"Cultura",B473&lt;&gt;"Extraordinario"),C473="",NOT(ISNUMBER(D473))),"REVISAR datos",IF(OR(A473&lt;DATE(YEAR(Revision!E4),MONTH(Revision!E4),1),A473&gt;=EDATE(DATE(YEAR(Revision!E4),MONTH(Revision!E4),1),1)),"Fuera de mes","Correcto")))</f>
        <v/>
      </c>
      <c r="G473" s="33"/>
      <c r="H473" s="1" t="n">
        <f aca="false">IF(COUNTA(A473:E473,G473)&gt;0,ROW(),0)</f>
        <v>0</v>
      </c>
    </row>
    <row r="474" customFormat="false" ht="30" hidden="false" customHeight="true" outlineLevel="0" collapsed="false">
      <c r="A474" s="31"/>
      <c r="B474" s="32"/>
      <c r="C474" s="32"/>
      <c r="D474" s="30"/>
      <c r="E474" s="32"/>
      <c r="F474" s="10" t="str">
        <f aca="false">IF(COUNTA(A474:E474)=0,"",IF(OR(NOT(ISNUMBER(A474)),AND(B474&lt;&gt;"Necesidades",B474&lt;&gt;"Opcional",B474&lt;&gt;"Cultura",B474&lt;&gt;"Extraordinario"),C474="",NOT(ISNUMBER(D474))),"REVISAR datos",IF(OR(A474&lt;DATE(YEAR(Revision!E4),MONTH(Revision!E4),1),A474&gt;=EDATE(DATE(YEAR(Revision!E4),MONTH(Revision!E4),1),1)),"Fuera de mes","Correcto")))</f>
        <v/>
      </c>
      <c r="G474" s="33"/>
      <c r="H474" s="1" t="n">
        <f aca="false">IF(COUNTA(A474:E474,G474)&gt;0,ROW(),0)</f>
        <v>0</v>
      </c>
    </row>
    <row r="475" customFormat="false" ht="30" hidden="false" customHeight="true" outlineLevel="0" collapsed="false">
      <c r="A475" s="31"/>
      <c r="B475" s="32"/>
      <c r="C475" s="32"/>
      <c r="D475" s="30"/>
      <c r="E475" s="32"/>
      <c r="F475" s="10" t="str">
        <f aca="false">IF(COUNTA(A475:E475)=0,"",IF(OR(NOT(ISNUMBER(A475)),AND(B475&lt;&gt;"Necesidades",B475&lt;&gt;"Opcional",B475&lt;&gt;"Cultura",B475&lt;&gt;"Extraordinario"),C475="",NOT(ISNUMBER(D475))),"REVISAR datos",IF(OR(A475&lt;DATE(YEAR(Revision!E4),MONTH(Revision!E4),1),A475&gt;=EDATE(DATE(YEAR(Revision!E4),MONTH(Revision!E4),1),1)),"Fuera de mes","Correcto")))</f>
        <v/>
      </c>
      <c r="G475" s="33"/>
      <c r="H475" s="1" t="n">
        <f aca="false">IF(COUNTA(A475:E475,G475)&gt;0,ROW(),0)</f>
        <v>0</v>
      </c>
    </row>
    <row r="476" customFormat="false" ht="30" hidden="false" customHeight="true" outlineLevel="0" collapsed="false">
      <c r="A476" s="31"/>
      <c r="B476" s="32"/>
      <c r="C476" s="32"/>
      <c r="D476" s="30"/>
      <c r="E476" s="32"/>
      <c r="F476" s="10" t="str">
        <f aca="false">IF(COUNTA(A476:E476)=0,"",IF(OR(NOT(ISNUMBER(A476)),AND(B476&lt;&gt;"Necesidades",B476&lt;&gt;"Opcional",B476&lt;&gt;"Cultura",B476&lt;&gt;"Extraordinario"),C476="",NOT(ISNUMBER(D476))),"REVISAR datos",IF(OR(A476&lt;DATE(YEAR(Revision!E4),MONTH(Revision!E4),1),A476&gt;=EDATE(DATE(YEAR(Revision!E4),MONTH(Revision!E4),1),1)),"Fuera de mes","Correcto")))</f>
        <v/>
      </c>
      <c r="G476" s="33"/>
      <c r="H476" s="1" t="n">
        <f aca="false">IF(COUNTA(A476:E476,G476)&gt;0,ROW(),0)</f>
        <v>0</v>
      </c>
    </row>
    <row r="477" customFormat="false" ht="30" hidden="false" customHeight="true" outlineLevel="0" collapsed="false">
      <c r="A477" s="31"/>
      <c r="B477" s="32"/>
      <c r="C477" s="32"/>
      <c r="D477" s="30"/>
      <c r="E477" s="32"/>
      <c r="F477" s="10" t="str">
        <f aca="false">IF(COUNTA(A477:E477)=0,"",IF(OR(NOT(ISNUMBER(A477)),AND(B477&lt;&gt;"Necesidades",B477&lt;&gt;"Opcional",B477&lt;&gt;"Cultura",B477&lt;&gt;"Extraordinario"),C477="",NOT(ISNUMBER(D477))),"REVISAR datos",IF(OR(A477&lt;DATE(YEAR(Revision!E4),MONTH(Revision!E4),1),A477&gt;=EDATE(DATE(YEAR(Revision!E4),MONTH(Revision!E4),1),1)),"Fuera de mes","Correcto")))</f>
        <v/>
      </c>
      <c r="G477" s="33"/>
      <c r="H477" s="1" t="n">
        <f aca="false">IF(COUNTA(A477:E477,G477)&gt;0,ROW(),0)</f>
        <v>0</v>
      </c>
    </row>
    <row r="478" customFormat="false" ht="30" hidden="false" customHeight="true" outlineLevel="0" collapsed="false">
      <c r="A478" s="31"/>
      <c r="B478" s="32"/>
      <c r="C478" s="32"/>
      <c r="D478" s="30"/>
      <c r="E478" s="32"/>
      <c r="F478" s="10" t="str">
        <f aca="false">IF(COUNTA(A478:E478)=0,"",IF(OR(NOT(ISNUMBER(A478)),AND(B478&lt;&gt;"Necesidades",B478&lt;&gt;"Opcional",B478&lt;&gt;"Cultura",B478&lt;&gt;"Extraordinario"),C478="",NOT(ISNUMBER(D478))),"REVISAR datos",IF(OR(A478&lt;DATE(YEAR(Revision!E4),MONTH(Revision!E4),1),A478&gt;=EDATE(DATE(YEAR(Revision!E4),MONTH(Revision!E4),1),1)),"Fuera de mes","Correcto")))</f>
        <v/>
      </c>
      <c r="G478" s="33"/>
      <c r="H478" s="1" t="n">
        <f aca="false">IF(COUNTA(A478:E478,G478)&gt;0,ROW(),0)</f>
        <v>0</v>
      </c>
    </row>
    <row r="479" customFormat="false" ht="30" hidden="false" customHeight="true" outlineLevel="0" collapsed="false">
      <c r="A479" s="31"/>
      <c r="B479" s="32"/>
      <c r="C479" s="32"/>
      <c r="D479" s="30"/>
      <c r="E479" s="32"/>
      <c r="F479" s="10" t="str">
        <f aca="false">IF(COUNTA(A479:E479)=0,"",IF(OR(NOT(ISNUMBER(A479)),AND(B479&lt;&gt;"Necesidades",B479&lt;&gt;"Opcional",B479&lt;&gt;"Cultura",B479&lt;&gt;"Extraordinario"),C479="",NOT(ISNUMBER(D479))),"REVISAR datos",IF(OR(A479&lt;DATE(YEAR(Revision!E4),MONTH(Revision!E4),1),A479&gt;=EDATE(DATE(YEAR(Revision!E4),MONTH(Revision!E4),1),1)),"Fuera de mes","Correcto")))</f>
        <v/>
      </c>
      <c r="G479" s="33"/>
      <c r="H479" s="1" t="n">
        <f aca="false">IF(COUNTA(A479:E479,G479)&gt;0,ROW(),0)</f>
        <v>0</v>
      </c>
    </row>
    <row r="480" customFormat="false" ht="30" hidden="false" customHeight="true" outlineLevel="0" collapsed="false">
      <c r="A480" s="31"/>
      <c r="B480" s="32"/>
      <c r="C480" s="32"/>
      <c r="D480" s="30"/>
      <c r="E480" s="32"/>
      <c r="F480" s="10" t="str">
        <f aca="false">IF(COUNTA(A480:E480)=0,"",IF(OR(NOT(ISNUMBER(A480)),AND(B480&lt;&gt;"Necesidades",B480&lt;&gt;"Opcional",B480&lt;&gt;"Cultura",B480&lt;&gt;"Extraordinario"),C480="",NOT(ISNUMBER(D480))),"REVISAR datos",IF(OR(A480&lt;DATE(YEAR(Revision!E4),MONTH(Revision!E4),1),A480&gt;=EDATE(DATE(YEAR(Revision!E4),MONTH(Revision!E4),1),1)),"Fuera de mes","Correcto")))</f>
        <v/>
      </c>
      <c r="G480" s="33"/>
      <c r="H480" s="1" t="n">
        <f aca="false">IF(COUNTA(A480:E480,G480)&gt;0,ROW(),0)</f>
        <v>0</v>
      </c>
    </row>
    <row r="481" customFormat="false" ht="30" hidden="false" customHeight="true" outlineLevel="0" collapsed="false">
      <c r="A481" s="31"/>
      <c r="B481" s="32"/>
      <c r="C481" s="32"/>
      <c r="D481" s="30"/>
      <c r="E481" s="32"/>
      <c r="F481" s="10" t="str">
        <f aca="false">IF(COUNTA(A481:E481)=0,"",IF(OR(NOT(ISNUMBER(A481)),AND(B481&lt;&gt;"Necesidades",B481&lt;&gt;"Opcional",B481&lt;&gt;"Cultura",B481&lt;&gt;"Extraordinario"),C481="",NOT(ISNUMBER(D481))),"REVISAR datos",IF(OR(A481&lt;DATE(YEAR(Revision!E4),MONTH(Revision!E4),1),A481&gt;=EDATE(DATE(YEAR(Revision!E4),MONTH(Revision!E4),1),1)),"Fuera de mes","Correcto")))</f>
        <v/>
      </c>
      <c r="G481" s="33"/>
      <c r="H481" s="1" t="n">
        <f aca="false">IF(COUNTA(A481:E481,G481)&gt;0,ROW(),0)</f>
        <v>0</v>
      </c>
    </row>
    <row r="482" customFormat="false" ht="30" hidden="false" customHeight="true" outlineLevel="0" collapsed="false">
      <c r="A482" s="31"/>
      <c r="B482" s="32"/>
      <c r="C482" s="32"/>
      <c r="D482" s="30"/>
      <c r="E482" s="32"/>
      <c r="F482" s="10" t="str">
        <f aca="false">IF(COUNTA(A482:E482)=0,"",IF(OR(NOT(ISNUMBER(A482)),AND(B482&lt;&gt;"Necesidades",B482&lt;&gt;"Opcional",B482&lt;&gt;"Cultura",B482&lt;&gt;"Extraordinario"),C482="",NOT(ISNUMBER(D482))),"REVISAR datos",IF(OR(A482&lt;DATE(YEAR(Revision!E4),MONTH(Revision!E4),1),A482&gt;=EDATE(DATE(YEAR(Revision!E4),MONTH(Revision!E4),1),1)),"Fuera de mes","Correcto")))</f>
        <v/>
      </c>
      <c r="G482" s="33"/>
      <c r="H482" s="1" t="n">
        <f aca="false">IF(COUNTA(A482:E482,G482)&gt;0,ROW(),0)</f>
        <v>0</v>
      </c>
    </row>
    <row r="483" customFormat="false" ht="30" hidden="false" customHeight="true" outlineLevel="0" collapsed="false">
      <c r="A483" s="31"/>
      <c r="B483" s="32"/>
      <c r="C483" s="32"/>
      <c r="D483" s="30"/>
      <c r="E483" s="32"/>
      <c r="F483" s="10" t="str">
        <f aca="false">IF(COUNTA(A483:E483)=0,"",IF(OR(NOT(ISNUMBER(A483)),AND(B483&lt;&gt;"Necesidades",B483&lt;&gt;"Opcional",B483&lt;&gt;"Cultura",B483&lt;&gt;"Extraordinario"),C483="",NOT(ISNUMBER(D483))),"REVISAR datos",IF(OR(A483&lt;DATE(YEAR(Revision!E4),MONTH(Revision!E4),1),A483&gt;=EDATE(DATE(YEAR(Revision!E4),MONTH(Revision!E4),1),1)),"Fuera de mes","Correcto")))</f>
        <v/>
      </c>
      <c r="G483" s="33"/>
      <c r="H483" s="1" t="n">
        <f aca="false">IF(COUNTA(A483:E483,G483)&gt;0,ROW(),0)</f>
        <v>0</v>
      </c>
    </row>
    <row r="484" customFormat="false" ht="30" hidden="false" customHeight="true" outlineLevel="0" collapsed="false">
      <c r="A484" s="31"/>
      <c r="B484" s="32"/>
      <c r="C484" s="32"/>
      <c r="D484" s="30"/>
      <c r="E484" s="32"/>
      <c r="F484" s="10" t="str">
        <f aca="false">IF(COUNTA(A484:E484)=0,"",IF(OR(NOT(ISNUMBER(A484)),AND(B484&lt;&gt;"Necesidades",B484&lt;&gt;"Opcional",B484&lt;&gt;"Cultura",B484&lt;&gt;"Extraordinario"),C484="",NOT(ISNUMBER(D484))),"REVISAR datos",IF(OR(A484&lt;DATE(YEAR(Revision!E4),MONTH(Revision!E4),1),A484&gt;=EDATE(DATE(YEAR(Revision!E4),MONTH(Revision!E4),1),1)),"Fuera de mes","Correcto")))</f>
        <v/>
      </c>
      <c r="G484" s="33"/>
      <c r="H484" s="1" t="n">
        <f aca="false">IF(COUNTA(A484:E484,G484)&gt;0,ROW(),0)</f>
        <v>0</v>
      </c>
    </row>
    <row r="485" customFormat="false" ht="30" hidden="false" customHeight="true" outlineLevel="0" collapsed="false">
      <c r="A485" s="31"/>
      <c r="B485" s="32"/>
      <c r="C485" s="32"/>
      <c r="D485" s="30"/>
      <c r="E485" s="32"/>
      <c r="F485" s="10" t="str">
        <f aca="false">IF(COUNTA(A485:E485)=0,"",IF(OR(NOT(ISNUMBER(A485)),AND(B485&lt;&gt;"Necesidades",B485&lt;&gt;"Opcional",B485&lt;&gt;"Cultura",B485&lt;&gt;"Extraordinario"),C485="",NOT(ISNUMBER(D485))),"REVISAR datos",IF(OR(A485&lt;DATE(YEAR(Revision!E4),MONTH(Revision!E4),1),A485&gt;=EDATE(DATE(YEAR(Revision!E4),MONTH(Revision!E4),1),1)),"Fuera de mes","Correcto")))</f>
        <v/>
      </c>
      <c r="G485" s="33"/>
      <c r="H485" s="1" t="n">
        <f aca="false">IF(COUNTA(A485:E485,G485)&gt;0,ROW(),0)</f>
        <v>0</v>
      </c>
    </row>
    <row r="486" customFormat="false" ht="30" hidden="false" customHeight="true" outlineLevel="0" collapsed="false">
      <c r="A486" s="31"/>
      <c r="B486" s="32"/>
      <c r="C486" s="32"/>
      <c r="D486" s="30"/>
      <c r="E486" s="32"/>
      <c r="F486" s="10" t="str">
        <f aca="false">IF(COUNTA(A486:E486)=0,"",IF(OR(NOT(ISNUMBER(A486)),AND(B486&lt;&gt;"Necesidades",B486&lt;&gt;"Opcional",B486&lt;&gt;"Cultura",B486&lt;&gt;"Extraordinario"),C486="",NOT(ISNUMBER(D486))),"REVISAR datos",IF(OR(A486&lt;DATE(YEAR(Revision!E4),MONTH(Revision!E4),1),A486&gt;=EDATE(DATE(YEAR(Revision!E4),MONTH(Revision!E4),1),1)),"Fuera de mes","Correcto")))</f>
        <v/>
      </c>
      <c r="G486" s="33"/>
      <c r="H486" s="1" t="n">
        <f aca="false">IF(COUNTA(A486:E486,G486)&gt;0,ROW(),0)</f>
        <v>0</v>
      </c>
    </row>
    <row r="487" customFormat="false" ht="30" hidden="false" customHeight="true" outlineLevel="0" collapsed="false">
      <c r="A487" s="31"/>
      <c r="B487" s="32"/>
      <c r="C487" s="32"/>
      <c r="D487" s="30"/>
      <c r="E487" s="32"/>
      <c r="F487" s="10" t="str">
        <f aca="false">IF(COUNTA(A487:E487)=0,"",IF(OR(NOT(ISNUMBER(A487)),AND(B487&lt;&gt;"Necesidades",B487&lt;&gt;"Opcional",B487&lt;&gt;"Cultura",B487&lt;&gt;"Extraordinario"),C487="",NOT(ISNUMBER(D487))),"REVISAR datos",IF(OR(A487&lt;DATE(YEAR(Revision!E4),MONTH(Revision!E4),1),A487&gt;=EDATE(DATE(YEAR(Revision!E4),MONTH(Revision!E4),1),1)),"Fuera de mes","Correcto")))</f>
        <v/>
      </c>
      <c r="G487" s="33"/>
      <c r="H487" s="1" t="n">
        <f aca="false">IF(COUNTA(A487:E487,G487)&gt;0,ROW(),0)</f>
        <v>0</v>
      </c>
    </row>
    <row r="488" customFormat="false" ht="30" hidden="false" customHeight="true" outlineLevel="0" collapsed="false">
      <c r="A488" s="31"/>
      <c r="B488" s="32"/>
      <c r="C488" s="32"/>
      <c r="D488" s="30"/>
      <c r="E488" s="32"/>
      <c r="F488" s="10" t="str">
        <f aca="false">IF(COUNTA(A488:E488)=0,"",IF(OR(NOT(ISNUMBER(A488)),AND(B488&lt;&gt;"Necesidades",B488&lt;&gt;"Opcional",B488&lt;&gt;"Cultura",B488&lt;&gt;"Extraordinario"),C488="",NOT(ISNUMBER(D488))),"REVISAR datos",IF(OR(A488&lt;DATE(YEAR(Revision!E4),MONTH(Revision!E4),1),A488&gt;=EDATE(DATE(YEAR(Revision!E4),MONTH(Revision!E4),1),1)),"Fuera de mes","Correcto")))</f>
        <v/>
      </c>
      <c r="G488" s="33"/>
      <c r="H488" s="1" t="n">
        <f aca="false">IF(COUNTA(A488:E488,G488)&gt;0,ROW(),0)</f>
        <v>0</v>
      </c>
    </row>
    <row r="489" customFormat="false" ht="30" hidden="false" customHeight="true" outlineLevel="0" collapsed="false">
      <c r="A489" s="31"/>
      <c r="B489" s="32"/>
      <c r="C489" s="32"/>
      <c r="D489" s="30"/>
      <c r="E489" s="32"/>
      <c r="F489" s="10" t="str">
        <f aca="false">IF(COUNTA(A489:E489)=0,"",IF(OR(NOT(ISNUMBER(A489)),AND(B489&lt;&gt;"Necesidades",B489&lt;&gt;"Opcional",B489&lt;&gt;"Cultura",B489&lt;&gt;"Extraordinario"),C489="",NOT(ISNUMBER(D489))),"REVISAR datos",IF(OR(A489&lt;DATE(YEAR(Revision!E4),MONTH(Revision!E4),1),A489&gt;=EDATE(DATE(YEAR(Revision!E4),MONTH(Revision!E4),1),1)),"Fuera de mes","Correcto")))</f>
        <v/>
      </c>
      <c r="G489" s="33"/>
      <c r="H489" s="1" t="n">
        <f aca="false">IF(COUNTA(A489:E489,G489)&gt;0,ROW(),0)</f>
        <v>0</v>
      </c>
    </row>
    <row r="490" customFormat="false" ht="30" hidden="false" customHeight="true" outlineLevel="0" collapsed="false">
      <c r="A490" s="31"/>
      <c r="B490" s="32"/>
      <c r="C490" s="32"/>
      <c r="D490" s="30"/>
      <c r="E490" s="32"/>
      <c r="F490" s="10" t="str">
        <f aca="false">IF(COUNTA(A490:E490)=0,"",IF(OR(NOT(ISNUMBER(A490)),AND(B490&lt;&gt;"Necesidades",B490&lt;&gt;"Opcional",B490&lt;&gt;"Cultura",B490&lt;&gt;"Extraordinario"),C490="",NOT(ISNUMBER(D490))),"REVISAR datos",IF(OR(A490&lt;DATE(YEAR(Revision!E4),MONTH(Revision!E4),1),A490&gt;=EDATE(DATE(YEAR(Revision!E4),MONTH(Revision!E4),1),1)),"Fuera de mes","Correcto")))</f>
        <v/>
      </c>
      <c r="G490" s="33"/>
      <c r="H490" s="1" t="n">
        <f aca="false">IF(COUNTA(A490:E490,G490)&gt;0,ROW(),0)</f>
        <v>0</v>
      </c>
    </row>
    <row r="491" customFormat="false" ht="30" hidden="false" customHeight="true" outlineLevel="0" collapsed="false">
      <c r="A491" s="31"/>
      <c r="B491" s="32"/>
      <c r="C491" s="32"/>
      <c r="D491" s="30"/>
      <c r="E491" s="32"/>
      <c r="F491" s="10" t="str">
        <f aca="false">IF(COUNTA(A491:E491)=0,"",IF(OR(NOT(ISNUMBER(A491)),AND(B491&lt;&gt;"Necesidades",B491&lt;&gt;"Opcional",B491&lt;&gt;"Cultura",B491&lt;&gt;"Extraordinario"),C491="",NOT(ISNUMBER(D491))),"REVISAR datos",IF(OR(A491&lt;DATE(YEAR(Revision!E4),MONTH(Revision!E4),1),A491&gt;=EDATE(DATE(YEAR(Revision!E4),MONTH(Revision!E4),1),1)),"Fuera de mes","Correcto")))</f>
        <v/>
      </c>
      <c r="G491" s="33"/>
      <c r="H491" s="1" t="n">
        <f aca="false">IF(COUNTA(A491:E491,G491)&gt;0,ROW(),0)</f>
        <v>0</v>
      </c>
    </row>
    <row r="492" customFormat="false" ht="30" hidden="false" customHeight="true" outlineLevel="0" collapsed="false">
      <c r="A492" s="31"/>
      <c r="B492" s="32"/>
      <c r="C492" s="32"/>
      <c r="D492" s="30"/>
      <c r="E492" s="32"/>
      <c r="F492" s="10" t="str">
        <f aca="false">IF(COUNTA(A492:E492)=0,"",IF(OR(NOT(ISNUMBER(A492)),AND(B492&lt;&gt;"Necesidades",B492&lt;&gt;"Opcional",B492&lt;&gt;"Cultura",B492&lt;&gt;"Extraordinario"),C492="",NOT(ISNUMBER(D492))),"REVISAR datos",IF(OR(A492&lt;DATE(YEAR(Revision!E4),MONTH(Revision!E4),1),A492&gt;=EDATE(DATE(YEAR(Revision!E4),MONTH(Revision!E4),1),1)),"Fuera de mes","Correcto")))</f>
        <v/>
      </c>
      <c r="G492" s="33"/>
      <c r="H492" s="1" t="n">
        <f aca="false">IF(COUNTA(A492:E492,G492)&gt;0,ROW(),0)</f>
        <v>0</v>
      </c>
    </row>
    <row r="493" customFormat="false" ht="30" hidden="false" customHeight="true" outlineLevel="0" collapsed="false">
      <c r="A493" s="31"/>
      <c r="B493" s="32"/>
      <c r="C493" s="32"/>
      <c r="D493" s="30"/>
      <c r="E493" s="32"/>
      <c r="F493" s="10" t="str">
        <f aca="false">IF(COUNTA(A493:E493)=0,"",IF(OR(NOT(ISNUMBER(A493)),AND(B493&lt;&gt;"Necesidades",B493&lt;&gt;"Opcional",B493&lt;&gt;"Cultura",B493&lt;&gt;"Extraordinario"),C493="",NOT(ISNUMBER(D493))),"REVISAR datos",IF(OR(A493&lt;DATE(YEAR(Revision!E4),MONTH(Revision!E4),1),A493&gt;=EDATE(DATE(YEAR(Revision!E4),MONTH(Revision!E4),1),1)),"Fuera de mes","Correcto")))</f>
        <v/>
      </c>
      <c r="G493" s="33"/>
      <c r="H493" s="1" t="n">
        <f aca="false">IF(COUNTA(A493:E493,G493)&gt;0,ROW(),0)</f>
        <v>0</v>
      </c>
    </row>
    <row r="494" customFormat="false" ht="30" hidden="false" customHeight="true" outlineLevel="0" collapsed="false">
      <c r="A494" s="31"/>
      <c r="B494" s="32"/>
      <c r="C494" s="32"/>
      <c r="D494" s="30"/>
      <c r="E494" s="32"/>
      <c r="F494" s="10" t="str">
        <f aca="false">IF(COUNTA(A494:E494)=0,"",IF(OR(NOT(ISNUMBER(A494)),AND(B494&lt;&gt;"Necesidades",B494&lt;&gt;"Opcional",B494&lt;&gt;"Cultura",B494&lt;&gt;"Extraordinario"),C494="",NOT(ISNUMBER(D494))),"REVISAR datos",IF(OR(A494&lt;DATE(YEAR(Revision!E4),MONTH(Revision!E4),1),A494&gt;=EDATE(DATE(YEAR(Revision!E4),MONTH(Revision!E4),1),1)),"Fuera de mes","Correcto")))</f>
        <v/>
      </c>
      <c r="G494" s="33"/>
      <c r="H494" s="1" t="n">
        <f aca="false">IF(COUNTA(A494:E494,G494)&gt;0,ROW(),0)</f>
        <v>0</v>
      </c>
    </row>
    <row r="495" customFormat="false" ht="30" hidden="false" customHeight="true" outlineLevel="0" collapsed="false">
      <c r="A495" s="31"/>
      <c r="B495" s="32"/>
      <c r="C495" s="32"/>
      <c r="D495" s="30"/>
      <c r="E495" s="32"/>
      <c r="F495" s="10" t="str">
        <f aca="false">IF(COUNTA(A495:E495)=0,"",IF(OR(NOT(ISNUMBER(A495)),AND(B495&lt;&gt;"Necesidades",B495&lt;&gt;"Opcional",B495&lt;&gt;"Cultura",B495&lt;&gt;"Extraordinario"),C495="",NOT(ISNUMBER(D495))),"REVISAR datos",IF(OR(A495&lt;DATE(YEAR(Revision!E4),MONTH(Revision!E4),1),A495&gt;=EDATE(DATE(YEAR(Revision!E4),MONTH(Revision!E4),1),1)),"Fuera de mes","Correcto")))</f>
        <v/>
      </c>
      <c r="G495" s="33"/>
      <c r="H495" s="1" t="n">
        <f aca="false">IF(COUNTA(A495:E495,G495)&gt;0,ROW(),0)</f>
        <v>0</v>
      </c>
    </row>
    <row r="496" customFormat="false" ht="30" hidden="false" customHeight="true" outlineLevel="0" collapsed="false">
      <c r="A496" s="31"/>
      <c r="B496" s="32"/>
      <c r="C496" s="32"/>
      <c r="D496" s="30"/>
      <c r="E496" s="32"/>
      <c r="F496" s="10" t="str">
        <f aca="false">IF(COUNTA(A496:E496)=0,"",IF(OR(NOT(ISNUMBER(A496)),AND(B496&lt;&gt;"Necesidades",B496&lt;&gt;"Opcional",B496&lt;&gt;"Cultura",B496&lt;&gt;"Extraordinario"),C496="",NOT(ISNUMBER(D496))),"REVISAR datos",IF(OR(A496&lt;DATE(YEAR(Revision!E4),MONTH(Revision!E4),1),A496&gt;=EDATE(DATE(YEAR(Revision!E4),MONTH(Revision!E4),1),1)),"Fuera de mes","Correcto")))</f>
        <v/>
      </c>
      <c r="G496" s="33"/>
      <c r="H496" s="1" t="n">
        <f aca="false">IF(COUNTA(A496:E496,G496)&gt;0,ROW(),0)</f>
        <v>0</v>
      </c>
    </row>
    <row r="497" customFormat="false" ht="30" hidden="false" customHeight="true" outlineLevel="0" collapsed="false">
      <c r="A497" s="31"/>
      <c r="B497" s="32"/>
      <c r="C497" s="32"/>
      <c r="D497" s="30"/>
      <c r="E497" s="32"/>
      <c r="F497" s="10" t="str">
        <f aca="false">IF(COUNTA(A497:E497)=0,"",IF(OR(NOT(ISNUMBER(A497)),AND(B497&lt;&gt;"Necesidades",B497&lt;&gt;"Opcional",B497&lt;&gt;"Cultura",B497&lt;&gt;"Extraordinario"),C497="",NOT(ISNUMBER(D497))),"REVISAR datos",IF(OR(A497&lt;DATE(YEAR(Revision!E4),MONTH(Revision!E4),1),A497&gt;=EDATE(DATE(YEAR(Revision!E4),MONTH(Revision!E4),1),1)),"Fuera de mes","Correcto")))</f>
        <v/>
      </c>
      <c r="G497" s="33"/>
      <c r="H497" s="1" t="n">
        <f aca="false">IF(COUNTA(A497:E497,G497)&gt;0,ROW(),0)</f>
        <v>0</v>
      </c>
    </row>
    <row r="498" customFormat="false" ht="30" hidden="false" customHeight="true" outlineLevel="0" collapsed="false">
      <c r="A498" s="31"/>
      <c r="B498" s="32"/>
      <c r="C498" s="32"/>
      <c r="D498" s="30"/>
      <c r="E498" s="32"/>
      <c r="F498" s="10" t="str">
        <f aca="false">IF(COUNTA(A498:E498)=0,"",IF(OR(NOT(ISNUMBER(A498)),AND(B498&lt;&gt;"Necesidades",B498&lt;&gt;"Opcional",B498&lt;&gt;"Cultura",B498&lt;&gt;"Extraordinario"),C498="",NOT(ISNUMBER(D498))),"REVISAR datos",IF(OR(A498&lt;DATE(YEAR(Revision!E4),MONTH(Revision!E4),1),A498&gt;=EDATE(DATE(YEAR(Revision!E4),MONTH(Revision!E4),1),1)),"Fuera de mes","Correcto")))</f>
        <v/>
      </c>
      <c r="G498" s="33"/>
      <c r="H498" s="1" t="n">
        <f aca="false">IF(COUNTA(A498:E498,G498)&gt;0,ROW(),0)</f>
        <v>0</v>
      </c>
    </row>
    <row r="499" customFormat="false" ht="30" hidden="false" customHeight="true" outlineLevel="0" collapsed="false">
      <c r="A499" s="31"/>
      <c r="B499" s="32"/>
      <c r="C499" s="32"/>
      <c r="D499" s="30"/>
      <c r="E499" s="32"/>
      <c r="F499" s="10" t="str">
        <f aca="false">IF(COUNTA(A499:E499)=0,"",IF(OR(NOT(ISNUMBER(A499)),AND(B499&lt;&gt;"Necesidades",B499&lt;&gt;"Opcional",B499&lt;&gt;"Cultura",B499&lt;&gt;"Extraordinario"),C499="",NOT(ISNUMBER(D499))),"REVISAR datos",IF(OR(A499&lt;DATE(YEAR(Revision!E4),MONTH(Revision!E4),1),A499&gt;=EDATE(DATE(YEAR(Revision!E4),MONTH(Revision!E4),1),1)),"Fuera de mes","Correcto")))</f>
        <v/>
      </c>
      <c r="G499" s="33"/>
      <c r="H499" s="1" t="n">
        <f aca="false">IF(COUNTA(A499:E499,G499)&gt;0,ROW(),0)</f>
        <v>0</v>
      </c>
    </row>
    <row r="500" customFormat="false" ht="30" hidden="false" customHeight="true" outlineLevel="0" collapsed="false">
      <c r="A500" s="31"/>
      <c r="B500" s="32"/>
      <c r="C500" s="32"/>
      <c r="D500" s="30"/>
      <c r="E500" s="32"/>
      <c r="F500" s="10" t="str">
        <f aca="false">IF(COUNTA(A500:E500)=0,"",IF(OR(NOT(ISNUMBER(A500)),AND(B500&lt;&gt;"Necesidades",B500&lt;&gt;"Opcional",B500&lt;&gt;"Cultura",B500&lt;&gt;"Extraordinario"),C500="",NOT(ISNUMBER(D500))),"REVISAR datos",IF(OR(A500&lt;DATE(YEAR(Revision!E4),MONTH(Revision!E4),1),A500&gt;=EDATE(DATE(YEAR(Revision!E4),MONTH(Revision!E4),1),1)),"Fuera de mes","Correcto")))</f>
        <v/>
      </c>
      <c r="G500" s="33"/>
      <c r="H500" s="1" t="n">
        <f aca="false">IF(COUNTA(A500:E500,G500)&gt;0,ROW(),0)</f>
        <v>0</v>
      </c>
    </row>
    <row r="501" customFormat="false" ht="30" hidden="false" customHeight="true" outlineLevel="0" collapsed="false">
      <c r="A501" s="31"/>
      <c r="B501" s="32"/>
      <c r="C501" s="32"/>
      <c r="D501" s="30"/>
      <c r="E501" s="32"/>
      <c r="F501" s="10" t="str">
        <f aca="false">IF(COUNTA(A501:E501)=0,"",IF(OR(NOT(ISNUMBER(A501)),AND(B501&lt;&gt;"Necesidades",B501&lt;&gt;"Opcional",B501&lt;&gt;"Cultura",B501&lt;&gt;"Extraordinario"),C501="",NOT(ISNUMBER(D501))),"REVISAR datos",IF(OR(A501&lt;DATE(YEAR(Revision!E4),MONTH(Revision!E4),1),A501&gt;=EDATE(DATE(YEAR(Revision!E4),MONTH(Revision!E4),1),1)),"Fuera de mes","Correcto")))</f>
        <v/>
      </c>
      <c r="G501" s="33"/>
      <c r="H501" s="1" t="n">
        <f aca="false">IF(COUNTA(A501:E501,G501)&gt;0,ROW(),0)</f>
        <v>0</v>
      </c>
    </row>
    <row r="502" customFormat="false" ht="30" hidden="false" customHeight="true" outlineLevel="0" collapsed="false">
      <c r="A502" s="31"/>
      <c r="B502" s="32"/>
      <c r="C502" s="32"/>
      <c r="D502" s="30"/>
      <c r="E502" s="32"/>
      <c r="F502" s="10" t="str">
        <f aca="false">IF(COUNTA(A502:E502)=0,"",IF(OR(NOT(ISNUMBER(A502)),AND(B502&lt;&gt;"Necesidades",B502&lt;&gt;"Opcional",B502&lt;&gt;"Cultura",B502&lt;&gt;"Extraordinario"),C502="",NOT(ISNUMBER(D502))),"REVISAR datos",IF(OR(A502&lt;DATE(YEAR(Revision!E4),MONTH(Revision!E4),1),A502&gt;=EDATE(DATE(YEAR(Revision!E4),MONTH(Revision!E4),1),1)),"Fuera de mes","Correcto")))</f>
        <v/>
      </c>
      <c r="G502" s="33"/>
      <c r="H502" s="1" t="n">
        <f aca="false">IF(COUNTA(A502:E502,G502)&gt;0,ROW(),0)</f>
        <v>0</v>
      </c>
    </row>
    <row r="503" customFormat="false" ht="30" hidden="false" customHeight="true" outlineLevel="0" collapsed="false">
      <c r="A503" s="31"/>
      <c r="B503" s="32"/>
      <c r="C503" s="32"/>
      <c r="D503" s="30"/>
      <c r="E503" s="32"/>
      <c r="F503" s="10" t="str">
        <f aca="false">IF(COUNTA(A503:E503)=0,"",IF(OR(NOT(ISNUMBER(A503)),AND(B503&lt;&gt;"Necesidades",B503&lt;&gt;"Opcional",B503&lt;&gt;"Cultura",B503&lt;&gt;"Extraordinario"),C503="",NOT(ISNUMBER(D503))),"REVISAR datos",IF(OR(A503&lt;DATE(YEAR(Revision!E4),MONTH(Revision!E4),1),A503&gt;=EDATE(DATE(YEAR(Revision!E4),MONTH(Revision!E4),1),1)),"Fuera de mes","Correcto")))</f>
        <v/>
      </c>
      <c r="G503" s="33"/>
      <c r="H503" s="1" t="n">
        <f aca="false">IF(COUNTA(A503:E503,G503)&gt;0,ROW(),0)</f>
        <v>0</v>
      </c>
    </row>
    <row r="504" customFormat="false" ht="30" hidden="false" customHeight="true" outlineLevel="0" collapsed="false">
      <c r="A504" s="31"/>
      <c r="B504" s="32"/>
      <c r="C504" s="32"/>
      <c r="D504" s="30"/>
      <c r="E504" s="32"/>
      <c r="F504" s="10" t="str">
        <f aca="false">IF(COUNTA(A504:E504)=0,"",IF(OR(NOT(ISNUMBER(A504)),AND(B504&lt;&gt;"Necesidades",B504&lt;&gt;"Opcional",B504&lt;&gt;"Cultura",B504&lt;&gt;"Extraordinario"),C504="",NOT(ISNUMBER(D504))),"REVISAR datos",IF(OR(A504&lt;DATE(YEAR(Revision!E4),MONTH(Revision!E4),1),A504&gt;=EDATE(DATE(YEAR(Revision!E4),MONTH(Revision!E4),1),1)),"Fuera de mes","Correcto")))</f>
        <v/>
      </c>
      <c r="G504" s="33"/>
      <c r="H504" s="1" t="n">
        <f aca="false">IF(COUNTA(A504:E504,G504)&gt;0,ROW(),0)</f>
        <v>0</v>
      </c>
    </row>
    <row r="505" customFormat="false" ht="30" hidden="false" customHeight="true" outlineLevel="0" collapsed="false">
      <c r="A505" s="31"/>
      <c r="B505" s="32"/>
      <c r="C505" s="32"/>
      <c r="D505" s="30"/>
      <c r="E505" s="32"/>
      <c r="F505" s="10" t="str">
        <f aca="false">IF(COUNTA(A505:E505)=0,"",IF(OR(NOT(ISNUMBER(A505)),AND(B505&lt;&gt;"Necesidades",B505&lt;&gt;"Opcional",B505&lt;&gt;"Cultura",B505&lt;&gt;"Extraordinario"),C505="",NOT(ISNUMBER(D505))),"REVISAR datos",IF(OR(A505&lt;DATE(YEAR(Revision!E4),MONTH(Revision!E4),1),A505&gt;=EDATE(DATE(YEAR(Revision!E4),MONTH(Revision!E4),1),1)),"Fuera de mes","Correcto")))</f>
        <v/>
      </c>
      <c r="G505" s="33"/>
      <c r="H505" s="1" t="n">
        <f aca="false">IF(COUNTA(A505:E505,G505)&gt;0,ROW(),0)</f>
        <v>0</v>
      </c>
    </row>
    <row r="506" customFormat="false" ht="30" hidden="false" customHeight="true" outlineLevel="0" collapsed="false">
      <c r="A506" s="31"/>
      <c r="B506" s="32"/>
      <c r="C506" s="32"/>
      <c r="D506" s="30"/>
      <c r="E506" s="32"/>
      <c r="F506" s="10" t="str">
        <f aca="false">IF(COUNTA(A506:E506)=0,"",IF(OR(NOT(ISNUMBER(A506)),AND(B506&lt;&gt;"Necesidades",B506&lt;&gt;"Opcional",B506&lt;&gt;"Cultura",B506&lt;&gt;"Extraordinario"),C506="",NOT(ISNUMBER(D506))),"REVISAR datos",IF(OR(A506&lt;DATE(YEAR(Revision!E4),MONTH(Revision!E4),1),A506&gt;=EDATE(DATE(YEAR(Revision!E4),MONTH(Revision!E4),1),1)),"Fuera de mes","Correcto")))</f>
        <v/>
      </c>
      <c r="G506" s="33"/>
      <c r="H506" s="1" t="n">
        <f aca="false">IF(COUNTA(A506:E506,G506)&gt;0,ROW(),0)</f>
        <v>0</v>
      </c>
    </row>
    <row r="507" customFormat="false" ht="30" hidden="false" customHeight="true" outlineLevel="0" collapsed="false">
      <c r="A507" s="31"/>
      <c r="B507" s="32"/>
      <c r="C507" s="32"/>
      <c r="D507" s="30"/>
      <c r="E507" s="32"/>
      <c r="F507" s="10" t="str">
        <f aca="false">IF(COUNTA(A507:E507)=0,"",IF(OR(NOT(ISNUMBER(A507)),AND(B507&lt;&gt;"Necesidades",B507&lt;&gt;"Opcional",B507&lt;&gt;"Cultura",B507&lt;&gt;"Extraordinario"),C507="",NOT(ISNUMBER(D507))),"REVISAR datos",IF(OR(A507&lt;DATE(YEAR(Revision!E4),MONTH(Revision!E4),1),A507&gt;=EDATE(DATE(YEAR(Revision!E4),MONTH(Revision!E4),1),1)),"Fuera de mes","Correcto")))</f>
        <v/>
      </c>
      <c r="G507" s="33"/>
      <c r="H507" s="1" t="n">
        <f aca="false">IF(COUNTA(A507:E507,G507)&gt;0,ROW(),0)</f>
        <v>0</v>
      </c>
    </row>
  </sheetData>
  <sheetProtection sheet="1" objects="1" scenarios="1" autoFilter="0" selectLockedCells="0" selectUnlockedCells="0"/>
  <autoFilter ref="A7:G507"/>
  <conditionalFormatting sqref="F8:F507">
    <cfRule type="containsText" priority="2" operator="containsText" aboveAverage="0" equalAverage="0" bottom="0" percent="0" rank="0" text="REVISAR" dxfId="6">
      <formula>NOT(ISERROR(SEARCH("REVISAR",F8)))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B8:B507" type="list">
      <formula1>"Necesidades,Opcional,Cultura,Extraordinario"</formula1>
      <formula2>0</formula2>
    </dataValidation>
    <dataValidation allowBlank="false" error="Elige un valor de la lista o configura primero su categoría." errorStyle="stop" errorTitle="Revisa la entrada" operator="between" showDropDown="false" showErrorMessage="1" showInputMessage="false" sqref="G8:G507" type="list">
      <formula1>"Fijo,Variable"</formula1>
      <formula2>0</formula2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43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10" t="s">
        <v>44</v>
      </c>
    </row>
    <row r="6" customFormat="false" ht="42" hidden="false" customHeight="true" outlineLevel="0" collapsed="false">
      <c r="A6" s="2"/>
      <c r="B6" s="10" t="s">
        <v>45</v>
      </c>
    </row>
    <row r="7" customFormat="false" ht="42" hidden="false" customHeight="true" outlineLevel="0" collapsed="false">
      <c r="A7" s="2"/>
      <c r="B7" s="10" t="s">
        <v>46</v>
      </c>
    </row>
    <row r="8" customFormat="false" ht="42" hidden="false" customHeight="true" outlineLevel="0" collapsed="false">
      <c r="A8" s="2"/>
      <c r="B8" s="10" t="s">
        <v>47</v>
      </c>
    </row>
    <row r="9" customFormat="false" ht="42" hidden="false" customHeight="true" outlineLevel="0" collapsed="false">
      <c r="A9" s="2"/>
      <c r="B9" s="10" t="s">
        <v>48</v>
      </c>
    </row>
    <row r="10" customFormat="false" ht="42" hidden="false" customHeight="true" outlineLevel="0" collapsed="false">
      <c r="A10" s="2"/>
      <c r="B10" s="10" t="s">
        <v>49</v>
      </c>
    </row>
    <row r="11" customFormat="false" ht="42" hidden="false" customHeight="true" outlineLevel="0" collapsed="false">
      <c r="A11" s="2"/>
      <c r="B11" s="10" t="s">
        <v>50</v>
      </c>
    </row>
    <row r="12" customFormat="false" ht="42" hidden="false" customHeight="true" outlineLevel="0" collapsed="false">
      <c r="A12" s="2"/>
      <c r="B12" s="10" t="s">
        <v>51</v>
      </c>
    </row>
    <row r="13" customFormat="false" ht="42" hidden="false" customHeight="true" outlineLevel="0" collapsed="false">
      <c r="A13" s="2"/>
      <c r="B13" s="10" t="s">
        <v>52</v>
      </c>
    </row>
    <row r="14" customFormat="false" ht="20" hidden="false" customHeight="true" outlineLevel="0" collapsed="false">
      <c r="A14" s="22"/>
      <c r="B14" s="22"/>
    </row>
    <row r="15" customFormat="false" ht="20" hidden="false" customHeight="true" outlineLevel="0" collapsed="false">
      <c r="A15" s="23" t="s">
        <v>53</v>
      </c>
      <c r="B15" s="23"/>
    </row>
    <row r="16" customFormat="false" ht="20" hidden="false" customHeight="true" outlineLevel="0" collapsed="false">
      <c r="A16" s="22"/>
      <c r="B16" s="22"/>
    </row>
    <row r="17" customFormat="false" ht="20" hidden="false" customHeight="true" outlineLevel="0" collapsed="false">
      <c r="A17" s="22"/>
      <c r="B17" s="22"/>
    </row>
    <row r="18" customFormat="false" ht="20" hidden="false" customHeight="true" outlineLevel="0" collapsed="false">
      <c r="A18" s="22"/>
      <c r="B18" s="22"/>
    </row>
    <row r="19" customFormat="false" ht="20" hidden="false" customHeight="true" outlineLevel="0" collapsed="false">
      <c r="A19" s="22"/>
      <c r="B19" s="22"/>
    </row>
    <row r="20" customFormat="false" ht="20" hidden="false" customHeight="true" outlineLevel="0" collapsed="false">
      <c r="A20" s="22"/>
      <c r="B20" s="22"/>
    </row>
    <row r="21" customFormat="false" ht="20" hidden="false" customHeight="true" outlineLevel="0" collapsed="false">
      <c r="A21" s="22"/>
      <c r="B21" s="22"/>
    </row>
    <row r="22" customFormat="false" ht="20" hidden="false" customHeight="true" outlineLevel="0" collapsed="false">
      <c r="A22" s="22"/>
      <c r="B22" s="22"/>
    </row>
    <row r="23" customFormat="false" ht="20" hidden="false" customHeight="true" outlineLevel="0" collapsed="false">
      <c r="A23" s="22"/>
      <c r="B23" s="22"/>
    </row>
    <row r="24" customFormat="false" ht="20" hidden="false" customHeight="true" outlineLevel="0" collapsed="false">
      <c r="A24" s="22"/>
      <c r="B24" s="22"/>
    </row>
    <row r="25" customFormat="false" ht="20" hidden="false" customHeight="true" outlineLevel="0" collapsed="false">
      <c r="A25" s="22"/>
      <c r="B25" s="22"/>
    </row>
    <row r="26" customFormat="false" ht="20" hidden="false" customHeight="true" outlineLevel="0" collapsed="false">
      <c r="A26" s="22"/>
      <c r="B26" s="22"/>
    </row>
    <row r="27" customFormat="false" ht="20" hidden="false" customHeight="true" outlineLevel="0" collapsed="false">
      <c r="A27" s="22"/>
      <c r="B27" s="22"/>
    </row>
    <row r="28" customFormat="false" ht="20" hidden="false" customHeight="true" outlineLevel="0" collapsed="false">
      <c r="A28" s="22"/>
      <c r="B28" s="22"/>
    </row>
    <row r="29" customFormat="false" ht="20" hidden="false" customHeight="true" outlineLevel="0" collapsed="false">
      <c r="A29" s="22"/>
      <c r="B29" s="22"/>
    </row>
    <row r="30" customFormat="false" ht="20" hidden="false" customHeight="true" outlineLevel="0" collapsed="false">
      <c r="A30" s="22"/>
      <c r="B30" s="22"/>
    </row>
    <row r="31" customFormat="false" ht="20" hidden="false" customHeight="true" outlineLevel="0" collapsed="false">
      <c r="A31" s="22"/>
      <c r="B31" s="22"/>
    </row>
    <row r="32" customFormat="false" ht="20" hidden="false" customHeight="true" outlineLevel="0" collapsed="false">
      <c r="A32" s="22"/>
      <c r="B32" s="22"/>
    </row>
    <row r="33" customFormat="false" ht="20" hidden="false" customHeight="true" outlineLevel="0" collapsed="false">
      <c r="A33" s="22"/>
      <c r="B33" s="22"/>
    </row>
    <row r="34" customFormat="false" ht="20" hidden="false" customHeight="true" outlineLevel="0" collapsed="false">
      <c r="A34" s="22"/>
      <c r="B34" s="22"/>
    </row>
    <row r="35" customFormat="false" ht="20" hidden="false" customHeight="true" outlineLevel="0" collapsed="false">
      <c r="A35" s="22"/>
      <c r="B35" s="2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1" width="19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54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24" hidden="false" customHeight="true" outlineLevel="0" collapsed="false">
      <c r="A5" s="2"/>
      <c r="B5" s="2"/>
      <c r="C5" s="2"/>
      <c r="D5" s="2"/>
      <c r="E5" s="2"/>
      <c r="F5" s="2"/>
      <c r="G5" s="2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42" hidden="false" customHeight="true" outlineLevel="0" collapsed="false">
      <c r="A7" s="13" t="s">
        <v>55</v>
      </c>
      <c r="B7" s="13" t="s">
        <v>56</v>
      </c>
      <c r="C7" s="13" t="s">
        <v>15</v>
      </c>
      <c r="D7" s="13" t="s">
        <v>17</v>
      </c>
      <c r="E7" s="13" t="s">
        <v>19</v>
      </c>
      <c r="F7" s="13" t="s">
        <v>20</v>
      </c>
      <c r="G7" s="13" t="s">
        <v>57</v>
      </c>
    </row>
    <row r="8" customFormat="false" ht="24" hidden="false" customHeight="true" outlineLevel="0" collapsed="false">
      <c r="A8" s="24" t="n">
        <f aca="false">DATE(YEAR(Revision!E4),MONTH(Revision!E4),1)</f>
        <v>46296</v>
      </c>
      <c r="B8" s="24" t="n">
        <f aca="false">MIN(A8+6,EOMONTH(Revision!E4,0))</f>
        <v>46302</v>
      </c>
      <c r="C8" s="11" t="n">
        <f aca="false">IF(A8&gt;B8,0,SUMIFS(Diario!D8:D507,Diario!B8:B507,C$7,Diario!A8:A507,"&gt;="&amp;A8,Diario!A8:A507,"&lt;"&amp;B8+1,Diario!F8:F507,"Correcto"))</f>
        <v>700</v>
      </c>
      <c r="D8" s="11" t="n">
        <f aca="false">IF(A8&gt;B8,0,SUMIFS(Diario!D8:D507,Diario!B8:B507,D$7,Diario!A8:A507,"&gt;="&amp;A8,Diario!A8:A507,"&lt;"&amp;B8+1,Diario!F8:F507,"Correcto"))</f>
        <v>0</v>
      </c>
      <c r="E8" s="11" t="n">
        <f aca="false">IF(A8&gt;B8,0,SUMIFS(Diario!D8:D507,Diario!B8:B507,E$7,Diario!A8:A507,"&gt;="&amp;A8,Diario!A8:A507,"&lt;"&amp;B8+1,Diario!F8:F507,"Correcto"))</f>
        <v>0</v>
      </c>
      <c r="F8" s="11" t="n">
        <f aca="false">IF(A8&gt;B8,0,SUMIFS(Diario!D8:D507,Diario!B8:B507,F$7,Diario!A8:A507,"&gt;="&amp;A8,Diario!A8:A507,"&lt;"&amp;B8+1,Diario!F8:F507,"Correcto"))</f>
        <v>0</v>
      </c>
      <c r="G8" s="11" t="n">
        <f aca="false">SUM(C8:F8)</f>
        <v>700</v>
      </c>
    </row>
    <row r="9" customFormat="false" ht="24" hidden="false" customHeight="true" outlineLevel="0" collapsed="false">
      <c r="A9" s="24" t="n">
        <f aca="false">DATE(YEAR(Revision!E4),MONTH(Revision!E4),8)</f>
        <v>46303</v>
      </c>
      <c r="B9" s="24" t="n">
        <f aca="false">MIN(A9+6,EOMONTH(Revision!E4,0))</f>
        <v>46309</v>
      </c>
      <c r="C9" s="11" t="n">
        <f aca="false">IF(A9&gt;B9,0,SUMIFS(Diario!D8:D507,Diario!B8:B507,C$7,Diario!A8:A507,"&gt;="&amp;A9,Diario!A8:A507,"&lt;"&amp;B9+1,Diario!F8:F507,"Correcto"))</f>
        <v>120</v>
      </c>
      <c r="D9" s="11" t="n">
        <f aca="false">IF(A9&gt;B9,0,SUMIFS(Diario!D8:D507,Diario!B8:B507,D$7,Diario!A8:A507,"&gt;="&amp;A9,Diario!A8:A507,"&lt;"&amp;B9+1,Diario!F8:F507,"Correcto"))</f>
        <v>15</v>
      </c>
      <c r="E9" s="11" t="n">
        <f aca="false">IF(A9&gt;B9,0,SUMIFS(Diario!D8:D507,Diario!B8:B507,E$7,Diario!A8:A507,"&gt;="&amp;A9,Diario!A8:A507,"&lt;"&amp;B9+1,Diario!F8:F507,"Correcto"))</f>
        <v>25</v>
      </c>
      <c r="F9" s="11" t="n">
        <f aca="false">IF(A9&gt;B9,0,SUMIFS(Diario!D8:D507,Diario!B8:B507,F$7,Diario!A8:A507,"&gt;="&amp;A9,Diario!A8:A507,"&lt;"&amp;B9+1,Diario!F8:F507,"Correcto"))</f>
        <v>0</v>
      </c>
      <c r="G9" s="11" t="n">
        <f aca="false">SUM(C9:F9)</f>
        <v>160</v>
      </c>
    </row>
    <row r="10" customFormat="false" ht="24" hidden="false" customHeight="true" outlineLevel="0" collapsed="false">
      <c r="A10" s="24" t="n">
        <f aca="false">DATE(YEAR(Revision!E4),MONTH(Revision!E4),15)</f>
        <v>46310</v>
      </c>
      <c r="B10" s="24" t="n">
        <f aca="false">MIN(A10+6,EOMONTH(Revision!E4,0))</f>
        <v>46316</v>
      </c>
      <c r="C10" s="11" t="n">
        <f aca="false">IF(A10&gt;B10,0,SUMIFS(Diario!D8:D507,Diario!B8:B507,C$7,Diario!A8:A507,"&gt;="&amp;A10,Diario!A8:A507,"&lt;"&amp;B10+1,Diario!F8:F507,"Correcto"))</f>
        <v>0</v>
      </c>
      <c r="D10" s="11" t="n">
        <f aca="false">IF(A10&gt;B10,0,SUMIFS(Diario!D8:D507,Diario!B8:B507,D$7,Diario!A8:A507,"&gt;="&amp;A10,Diario!A8:A507,"&lt;"&amp;B10+1,Diario!F8:F507,"Correcto"))</f>
        <v>0</v>
      </c>
      <c r="E10" s="11" t="n">
        <f aca="false">IF(A10&gt;B10,0,SUMIFS(Diario!D8:D507,Diario!B8:B507,E$7,Diario!A8:A507,"&gt;="&amp;A10,Diario!A8:A507,"&lt;"&amp;B10+1,Diario!F8:F507,"Correcto"))</f>
        <v>0</v>
      </c>
      <c r="F10" s="11" t="n">
        <f aca="false">IF(A10&gt;B10,0,SUMIFS(Diario!D8:D507,Diario!B8:B507,F$7,Diario!A8:A507,"&gt;="&amp;A10,Diario!A8:A507,"&lt;"&amp;B10+1,Diario!F8:F507,"Correcto"))</f>
        <v>90</v>
      </c>
      <c r="G10" s="11" t="n">
        <f aca="false">SUM(C10:F10)</f>
        <v>90</v>
      </c>
    </row>
    <row r="11" customFormat="false" ht="24" hidden="false" customHeight="true" outlineLevel="0" collapsed="false">
      <c r="A11" s="24" t="n">
        <f aca="false">DATE(YEAR(Revision!E4),MONTH(Revision!E4),22)</f>
        <v>46317</v>
      </c>
      <c r="B11" s="24" t="n">
        <f aca="false">MIN(A11+6,EOMONTH(Revision!E4,0))</f>
        <v>46323</v>
      </c>
      <c r="C11" s="11" t="n">
        <f aca="false">IF(A11&gt;B11,0,SUMIFS(Diario!D8:D507,Diario!B8:B507,C$7,Diario!A8:A507,"&gt;="&amp;A11,Diario!A8:A507,"&lt;"&amp;B11+1,Diario!F8:F507,"Correcto"))</f>
        <v>0</v>
      </c>
      <c r="D11" s="11" t="n">
        <f aca="false">IF(A11&gt;B11,0,SUMIFS(Diario!D8:D507,Diario!B8:B507,D$7,Diario!A8:A507,"&gt;="&amp;A11,Diario!A8:A507,"&lt;"&amp;B11+1,Diario!F8:F507,"Correcto"))</f>
        <v>0</v>
      </c>
      <c r="E11" s="11" t="n">
        <f aca="false">IF(A11&gt;B11,0,SUMIFS(Diario!D8:D507,Diario!B8:B507,E$7,Diario!A8:A507,"&gt;="&amp;A11,Diario!A8:A507,"&lt;"&amp;B11+1,Diario!F8:F507,"Correcto"))</f>
        <v>0</v>
      </c>
      <c r="F11" s="11" t="n">
        <f aca="false">IF(A11&gt;B11,0,SUMIFS(Diario!D8:D507,Diario!B8:B507,F$7,Diario!A8:A507,"&gt;="&amp;A11,Diario!A8:A507,"&lt;"&amp;B11+1,Diario!F8:F507,"Correcto"))</f>
        <v>0</v>
      </c>
      <c r="G11" s="11" t="n">
        <f aca="false">SUM(C11:F11)</f>
        <v>0</v>
      </c>
    </row>
    <row r="12" customFormat="false" ht="24" hidden="false" customHeight="true" outlineLevel="0" collapsed="false">
      <c r="A12" s="24" t="n">
        <f aca="false">DATE(YEAR(Revision!E4),MONTH(Revision!E4),29)</f>
        <v>46324</v>
      </c>
      <c r="B12" s="24" t="n">
        <f aca="false">MIN(A12+6,EOMONTH(Revision!E4,0))</f>
        <v>46326</v>
      </c>
      <c r="C12" s="11" t="n">
        <f aca="false">IF(A12&gt;B12,0,SUMIFS(Diario!D8:D507,Diario!B8:B507,C$7,Diario!A8:A507,"&gt;="&amp;A12,Diario!A8:A507,"&lt;"&amp;B12+1,Diario!F8:F507,"Correcto"))</f>
        <v>0</v>
      </c>
      <c r="D12" s="11" t="n">
        <f aca="false">IF(A12&gt;B12,0,SUMIFS(Diario!D8:D507,Diario!B8:B507,D$7,Diario!A8:A507,"&gt;="&amp;A12,Diario!A8:A507,"&lt;"&amp;B12+1,Diario!F8:F507,"Correcto"))</f>
        <v>0</v>
      </c>
      <c r="E12" s="11" t="n">
        <f aca="false">IF(A12&gt;B12,0,SUMIFS(Diario!D8:D507,Diario!B8:B507,E$7,Diario!A8:A507,"&gt;="&amp;A12,Diario!A8:A507,"&lt;"&amp;B12+1,Diario!F8:F507,"Correcto"))</f>
        <v>0</v>
      </c>
      <c r="F12" s="11" t="n">
        <f aca="false">IF(A12&gt;B12,0,SUMIFS(Diario!D8:D507,Diario!B8:B507,F$7,Diario!A8:A507,"&gt;="&amp;A12,Diario!A8:A507,"&lt;"&amp;B12+1,Diario!F8:F507,"Correcto"))</f>
        <v>0</v>
      </c>
      <c r="G12" s="11" t="n">
        <f aca="false">SUM(C12:F12)</f>
        <v>0</v>
      </c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</row>
    <row r="15" customFormat="false" ht="24" hidden="false" customHeight="true" outlineLevel="0" collapsed="false">
      <c r="A15" s="8" t="s">
        <v>58</v>
      </c>
      <c r="B15" s="8"/>
      <c r="C15" s="8"/>
      <c r="D15" s="8"/>
      <c r="E15" s="8"/>
      <c r="F15" s="8"/>
      <c r="G15" s="8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7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59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</row>
    <row r="4" customFormat="false" ht="24" hidden="false" customHeight="true" outlineLevel="0" collapsed="false">
      <c r="A4" s="2" t="s">
        <v>60</v>
      </c>
      <c r="B4" s="27" t="n">
        <v>1</v>
      </c>
      <c r="C4" s="2"/>
      <c r="D4" s="2" t="s">
        <v>61</v>
      </c>
      <c r="E4" s="2" t="n">
        <f aca="false">MAX(1,ROUNDUP((MAX(14,MAX(Diario!$H$8:$H$507))-7)/20,0))</f>
        <v>1</v>
      </c>
      <c r="F4" s="2"/>
      <c r="G4" s="2"/>
    </row>
    <row r="5" customFormat="false" ht="24" hidden="false" customHeight="true" outlineLevel="0" collapsed="false">
      <c r="A5" s="8" t="s">
        <v>62</v>
      </c>
      <c r="B5" s="8"/>
      <c r="C5" s="8"/>
      <c r="D5" s="8"/>
      <c r="E5" s="8"/>
      <c r="F5" s="8"/>
      <c r="G5" s="8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40" hidden="false" customHeight="true" outlineLevel="0" collapsed="false">
      <c r="A7" s="25" t="str">
        <f aca="false">Diario!A7</f>
        <v>Fecha</v>
      </c>
      <c r="B7" s="25" t="str">
        <f aca="false">Diario!B7</f>
        <v>Grupo</v>
      </c>
      <c r="C7" s="25" t="str">
        <f aca="false">Diario!C7</f>
        <v>Concepto</v>
      </c>
      <c r="D7" s="25" t="str">
        <f aca="false">Diario!D7</f>
        <v>Importe</v>
      </c>
      <c r="E7" s="25" t="str">
        <f aca="false">Diario!E7</f>
        <v>Motivo / reflexión</v>
      </c>
      <c r="F7" s="25" t="str">
        <f aca="false">Diario!F7</f>
        <v>Control</v>
      </c>
      <c r="G7" s="25" t="str">
        <f aca="false">Diario!G7</f>
        <v>Fijo / variable</v>
      </c>
    </row>
    <row r="8" customFormat="false" ht="26" hidden="false" customHeight="true" outlineLevel="0" collapsed="false">
      <c r="A8" s="26" t="n">
        <f aca="false">IF(AND(ISNUMBER($B$4),$B$4&gt;=1,$B$4&lt;=25,MOD($B$4,1)=0),IF(INDEX(Diario!H8:H507,($B$4-1)*20+1)=0,"",IF(INDEX(Diario!A8:A507,($B$4-1)*20+1)="","",INDEX(Diario!A8:A507,($B$4-1)*20+1))),"Revisa página")</f>
        <v>46296</v>
      </c>
      <c r="B8" s="15" t="str">
        <f aca="false">IF(AND(ISNUMBER($B$4),$B$4&gt;=1,$B$4&lt;=25,MOD($B$4,1)=0),IF(INDEX(Diario!H8:H507,($B$4-1)*20+1)=0,"",IF(INDEX(Diario!B8:B507,($B$4-1)*20+1)="","",INDEX(Diario!B8:B507,($B$4-1)*20+1))),"Revisa página")</f>
        <v>Necesidades</v>
      </c>
      <c r="C8" s="15" t="str">
        <f aca="false">IF(AND(ISNUMBER($B$4),$B$4&gt;=1,$B$4&lt;=25,MOD($B$4,1)=0),IF(INDEX(Diario!H8:H507,($B$4-1)*20+1)=0,"",IF(INDEX(Diario!C8:C507,($B$4-1)*20+1)="","",INDEX(Diario!C8:C507,($B$4-1)*20+1))),"Revisa página")</f>
        <v>Alquiler</v>
      </c>
      <c r="D8" s="15" t="n">
        <f aca="false">IF(AND(ISNUMBER($B$4),$B$4&gt;=1,$B$4&lt;=25,MOD($B$4,1)=0),IF(INDEX(Diario!H8:H507,($B$4-1)*20+1)=0,"",IF(INDEX(Diario!D8:D507,($B$4-1)*20+1)="","",INDEX(Diario!D8:D507,($B$4-1)*20+1))),"Revisa página")</f>
        <v>700</v>
      </c>
      <c r="E8" s="15" t="str">
        <f aca="false">IF(AND(ISNUMBER($B$4),$B$4&gt;=1,$B$4&lt;=25,MOD($B$4,1)=0),IF(INDEX(Diario!H8:H507,($B$4-1)*20+1)=0,"",IF(INDEX(Diario!E8:E507,($B$4-1)*20+1)="","",INDEX(Diario!E8:E507,($B$4-1)*20+1))),"Revisa página")</f>
        <v>Vivienda</v>
      </c>
      <c r="F8" s="15" t="str">
        <f aca="false">IF(AND(ISNUMBER($B$4),$B$4&gt;=1,$B$4&lt;=25,MOD($B$4,1)=0),IF(INDEX(Diario!H8:H507,($B$4-1)*20+1)=0,"",IF(INDEX(Diario!F8:F507,($B$4-1)*20+1)="","",INDEX(Diario!F8:F507,($B$4-1)*20+1))),"Revisa página")</f>
        <v>Correcto</v>
      </c>
      <c r="G8" s="15" t="str">
        <f aca="false">IF(AND(ISNUMBER($B$4),$B$4&gt;=1,$B$4&lt;=25,MOD($B$4,1)=0),IF(INDEX(Diario!H8:H507,($B$4-1)*20+1)=0,"",IF(INDEX(Diario!G8:G507,($B$4-1)*20+1)="","",INDEX(Diario!G8:G507,($B$4-1)*20+1))),"Revisa página")</f>
        <v>Fijo</v>
      </c>
    </row>
    <row r="9" customFormat="false" ht="26" hidden="false" customHeight="true" outlineLevel="0" collapsed="false">
      <c r="A9" s="26" t="n">
        <f aca="false">IF(AND(ISNUMBER($B$4),$B$4&gt;=1,$B$4&lt;=25,MOD($B$4,1)=0),IF(INDEX(Diario!H8:H507,($B$4-1)*20+2)=0,"",IF(INDEX(Diario!A8:A507,($B$4-1)*20+2)="","",INDEX(Diario!A8:A507,($B$4-1)*20+2))),"Revisa página")</f>
        <v>46305</v>
      </c>
      <c r="B9" s="15" t="str">
        <f aca="false">IF(AND(ISNUMBER($B$4),$B$4&gt;=1,$B$4&lt;=25,MOD($B$4,1)=0),IF(INDEX(Diario!H8:H507,($B$4-1)*20+2)=0,"",IF(INDEX(Diario!B8:B507,($B$4-1)*20+2)="","",INDEX(Diario!B8:B507,($B$4-1)*20+2))),"Revisa página")</f>
        <v>Necesidades</v>
      </c>
      <c r="C9" s="15" t="str">
        <f aca="false">IF(AND(ISNUMBER($B$4),$B$4&gt;=1,$B$4&lt;=25,MOD($B$4,1)=0),IF(INDEX(Diario!H8:H507,($B$4-1)*20+2)=0,"",IF(INDEX(Diario!C8:C507,($B$4-1)*20+2)="","",INDEX(Diario!C8:C507,($B$4-1)*20+2))),"Revisa página")</f>
        <v>Compra</v>
      </c>
      <c r="D9" s="15" t="n">
        <f aca="false">IF(AND(ISNUMBER($B$4),$B$4&gt;=1,$B$4&lt;=25,MOD($B$4,1)=0),IF(INDEX(Diario!H8:H507,($B$4-1)*20+2)=0,"",IF(INDEX(Diario!D8:D507,($B$4-1)*20+2)="","",INDEX(Diario!D8:D507,($B$4-1)*20+2))),"Revisa página")</f>
        <v>120</v>
      </c>
      <c r="E9" s="15" t="str">
        <f aca="false">IF(AND(ISNUMBER($B$4),$B$4&gt;=1,$B$4&lt;=25,MOD($B$4,1)=0),IF(INDEX(Diario!H8:H507,($B$4-1)*20+2)=0,"",IF(INDEX(Diario!E8:E507,($B$4-1)*20+2)="","",INDEX(Diario!E8:E507,($B$4-1)*20+2))),"Revisa página")</f>
        <v>Lista semanal</v>
      </c>
      <c r="F9" s="15" t="str">
        <f aca="false">IF(AND(ISNUMBER($B$4),$B$4&gt;=1,$B$4&lt;=25,MOD($B$4,1)=0),IF(INDEX(Diario!H8:H507,($B$4-1)*20+2)=0,"",IF(INDEX(Diario!F8:F507,($B$4-1)*20+2)="","",INDEX(Diario!F8:F507,($B$4-1)*20+2))),"Revisa página")</f>
        <v>Correcto</v>
      </c>
      <c r="G9" s="15" t="str">
        <f aca="false">IF(AND(ISNUMBER($B$4),$B$4&gt;=1,$B$4&lt;=25,MOD($B$4,1)=0),IF(INDEX(Diario!H8:H507,($B$4-1)*20+2)=0,"",IF(INDEX(Diario!G8:G507,($B$4-1)*20+2)="","",INDEX(Diario!G8:G507,($B$4-1)*20+2))),"Revisa página")</f>
        <v/>
      </c>
    </row>
    <row r="10" customFormat="false" ht="26" hidden="false" customHeight="true" outlineLevel="0" collapsed="false">
      <c r="A10" s="26" t="n">
        <f aca="false">IF(AND(ISNUMBER($B$4),$B$4&gt;=1,$B$4&lt;=25,MOD($B$4,1)=0),IF(INDEX(Diario!H8:H507,($B$4-1)*20+3)=0,"",IF(INDEX(Diario!A8:A507,($B$4-1)*20+3)="","",INDEX(Diario!A8:A507,($B$4-1)*20+3))),"Revisa página")</f>
        <v>46307</v>
      </c>
      <c r="B10" s="15" t="str">
        <f aca="false">IF(AND(ISNUMBER($B$4),$B$4&gt;=1,$B$4&lt;=25,MOD($B$4,1)=0),IF(INDEX(Diario!H8:H507,($B$4-1)*20+3)=0,"",IF(INDEX(Diario!B8:B507,($B$4-1)*20+3)="","",INDEX(Diario!B8:B507,($B$4-1)*20+3))),"Revisa página")</f>
        <v>Opcional</v>
      </c>
      <c r="C10" s="15" t="str">
        <f aca="false">IF(AND(ISNUMBER($B$4),$B$4&gt;=1,$B$4&lt;=25,MOD($B$4,1)=0),IF(INDEX(Diario!H8:H507,($B$4-1)*20+3)=0,"",IF(INDEX(Diario!C8:C507,($B$4-1)*20+3)="","",INDEX(Diario!C8:C507,($B$4-1)*20+3))),"Revisa página")</f>
        <v>Café</v>
      </c>
      <c r="D10" s="15" t="n">
        <f aca="false">IF(AND(ISNUMBER($B$4),$B$4&gt;=1,$B$4&lt;=25,MOD($B$4,1)=0),IF(INDEX(Diario!H8:H507,($B$4-1)*20+3)=0,"",IF(INDEX(Diario!D8:D507,($B$4-1)*20+3)="","",INDEX(Diario!D8:D507,($B$4-1)*20+3))),"Revisa página")</f>
        <v>15</v>
      </c>
      <c r="E10" s="15" t="str">
        <f aca="false">IF(AND(ISNUMBER($B$4),$B$4&gt;=1,$B$4&lt;=25,MOD($B$4,1)=0),IF(INDEX(Diario!H8:H507,($B$4-1)*20+3)=0,"",IF(INDEX(Diario!E8:E507,($B$4-1)*20+3)="","",INDEX(Diario!E8:E507,($B$4-1)*20+3))),"Revisa página")</f>
        <v>Encuentro</v>
      </c>
      <c r="F10" s="15" t="str">
        <f aca="false">IF(AND(ISNUMBER($B$4),$B$4&gt;=1,$B$4&lt;=25,MOD($B$4,1)=0),IF(INDEX(Diario!H8:H507,($B$4-1)*20+3)=0,"",IF(INDEX(Diario!F8:F507,($B$4-1)*20+3)="","",INDEX(Diario!F8:F507,($B$4-1)*20+3))),"Revisa página")</f>
        <v>Correcto</v>
      </c>
      <c r="G10" s="15" t="str">
        <f aca="false">IF(AND(ISNUMBER($B$4),$B$4&gt;=1,$B$4&lt;=25,MOD($B$4,1)=0),IF(INDEX(Diario!H8:H507,($B$4-1)*20+3)=0,"",IF(INDEX(Diario!G8:G507,($B$4-1)*20+3)="","",INDEX(Diario!G8:G507,($B$4-1)*20+3))),"Revisa página")</f>
        <v/>
      </c>
    </row>
    <row r="11" customFormat="false" ht="26" hidden="false" customHeight="true" outlineLevel="0" collapsed="false">
      <c r="A11" s="26" t="n">
        <f aca="false">IF(AND(ISNUMBER($B$4),$B$4&gt;=1,$B$4&lt;=25,MOD($B$4,1)=0),IF(INDEX(Diario!H8:H507,($B$4-1)*20+4)=0,"",IF(INDEX(Diario!A8:A507,($B$4-1)*20+4)="","",INDEX(Diario!A8:A507,($B$4-1)*20+4))),"Revisa página")</f>
        <v>46308</v>
      </c>
      <c r="B11" s="15" t="str">
        <f aca="false">IF(AND(ISNUMBER($B$4),$B$4&gt;=1,$B$4&lt;=25,MOD($B$4,1)=0),IF(INDEX(Diario!H8:H507,($B$4-1)*20+4)=0,"",IF(INDEX(Diario!B8:B507,($B$4-1)*20+4)="","",INDEX(Diario!B8:B507,($B$4-1)*20+4))),"Revisa página")</f>
        <v>Cultura</v>
      </c>
      <c r="C11" s="15" t="str">
        <f aca="false">IF(AND(ISNUMBER($B$4),$B$4&gt;=1,$B$4&lt;=25,MOD($B$4,1)=0),IF(INDEX(Diario!H8:H507,($B$4-1)*20+4)=0,"",IF(INDEX(Diario!C8:C507,($B$4-1)*20+4)="","",INDEX(Diario!C8:C507,($B$4-1)*20+4))),"Revisa página")</f>
        <v>Libro</v>
      </c>
      <c r="D11" s="15" t="n">
        <f aca="false">IF(AND(ISNUMBER($B$4),$B$4&gt;=1,$B$4&lt;=25,MOD($B$4,1)=0),IF(INDEX(Diario!H8:H507,($B$4-1)*20+4)=0,"",IF(INDEX(Diario!D8:D507,($B$4-1)*20+4)="","",INDEX(Diario!D8:D507,($B$4-1)*20+4))),"Revisa página")</f>
        <v>25</v>
      </c>
      <c r="E11" s="15" t="str">
        <f aca="false">IF(AND(ISNUMBER($B$4),$B$4&gt;=1,$B$4&lt;=25,MOD($B$4,1)=0),IF(INDEX(Diario!H8:H507,($B$4-1)*20+4)=0,"",IF(INDEX(Diario!E8:E507,($B$4-1)*20+4)="","",INDEX(Diario!E8:E507,($B$4-1)*20+4))),"Revisa página")</f>
        <v>Lectura</v>
      </c>
      <c r="F11" s="15" t="str">
        <f aca="false">IF(AND(ISNUMBER($B$4),$B$4&gt;=1,$B$4&lt;=25,MOD($B$4,1)=0),IF(INDEX(Diario!H8:H507,($B$4-1)*20+4)=0,"",IF(INDEX(Diario!F8:F507,($B$4-1)*20+4)="","",INDEX(Diario!F8:F507,($B$4-1)*20+4))),"Revisa página")</f>
        <v>Correcto</v>
      </c>
      <c r="G11" s="15" t="str">
        <f aca="false">IF(AND(ISNUMBER($B$4),$B$4&gt;=1,$B$4&lt;=25,MOD($B$4,1)=0),IF(INDEX(Diario!H8:H507,($B$4-1)*20+4)=0,"",IF(INDEX(Diario!G8:G507,($B$4-1)*20+4)="","",INDEX(Diario!G8:G507,($B$4-1)*20+4))),"Revisa página")</f>
        <v/>
      </c>
    </row>
    <row r="12" customFormat="false" ht="26" hidden="false" customHeight="true" outlineLevel="0" collapsed="false">
      <c r="A12" s="26" t="n">
        <f aca="false">IF(AND(ISNUMBER($B$4),$B$4&gt;=1,$B$4&lt;=25,MOD($B$4,1)=0),IF(INDEX(Diario!H8:H507,($B$4-1)*20+5)=0,"",IF(INDEX(Diario!A8:A507,($B$4-1)*20+5)="","",INDEX(Diario!A8:A507,($B$4-1)*20+5))),"Revisa página")</f>
        <v>46310</v>
      </c>
      <c r="B12" s="15" t="str">
        <f aca="false">IF(AND(ISNUMBER($B$4),$B$4&gt;=1,$B$4&lt;=25,MOD($B$4,1)=0),IF(INDEX(Diario!H8:H507,($B$4-1)*20+5)=0,"",IF(INDEX(Diario!B8:B507,($B$4-1)*20+5)="","",INDEX(Diario!B8:B507,($B$4-1)*20+5))),"Revisa página")</f>
        <v>Extraordinario</v>
      </c>
      <c r="C12" s="15" t="str">
        <f aca="false">IF(AND(ISNUMBER($B$4),$B$4&gt;=1,$B$4&lt;=25,MOD($B$4,1)=0),IF(INDEX(Diario!H8:H507,($B$4-1)*20+5)=0,"",IF(INDEX(Diario!C8:C507,($B$4-1)*20+5)="","",INDEX(Diario!C8:C507,($B$4-1)*20+5))),"Revisa página")</f>
        <v>Reparación</v>
      </c>
      <c r="D12" s="15" t="n">
        <f aca="false">IF(AND(ISNUMBER($B$4),$B$4&gt;=1,$B$4&lt;=25,MOD($B$4,1)=0),IF(INDEX(Diario!H8:H507,($B$4-1)*20+5)=0,"",IF(INDEX(Diario!D8:D507,($B$4-1)*20+5)="","",INDEX(Diario!D8:D507,($B$4-1)*20+5))),"Revisa página")</f>
        <v>90</v>
      </c>
      <c r="E12" s="15" t="str">
        <f aca="false">IF(AND(ISNUMBER($B$4),$B$4&gt;=1,$B$4&lt;=25,MOD($B$4,1)=0),IF(INDEX(Diario!H8:H507,($B$4-1)*20+5)=0,"",IF(INDEX(Diario!E8:E507,($B$4-1)*20+5)="","",INDEX(Diario!E8:E507,($B$4-1)*20+5))),"Revisa página")</f>
        <v>Avería</v>
      </c>
      <c r="F12" s="15" t="str">
        <f aca="false">IF(AND(ISNUMBER($B$4),$B$4&gt;=1,$B$4&lt;=25,MOD($B$4,1)=0),IF(INDEX(Diario!H8:H507,($B$4-1)*20+5)=0,"",IF(INDEX(Diario!F8:F507,($B$4-1)*20+5)="","",INDEX(Diario!F8:F507,($B$4-1)*20+5))),"Revisa página")</f>
        <v>Correcto</v>
      </c>
      <c r="G12" s="15" t="str">
        <f aca="false">IF(AND(ISNUMBER($B$4),$B$4&gt;=1,$B$4&lt;=25,MOD($B$4,1)=0),IF(INDEX(Diario!H8:H507,($B$4-1)*20+5)=0,"",IF(INDEX(Diario!G8:G507,($B$4-1)*20+5)="","",INDEX(Diario!G8:G507,($B$4-1)*20+5))),"Revisa página")</f>
        <v/>
      </c>
    </row>
    <row r="13" customFormat="false" ht="26" hidden="false" customHeight="true" outlineLevel="0" collapsed="false">
      <c r="A13" s="26" t="str">
        <f aca="false">IF(AND(ISNUMBER($B$4),$B$4&gt;=1,$B$4&lt;=25,MOD($B$4,1)=0),IF(INDEX(Diario!H8:H507,($B$4-1)*20+6)=0,"",IF(INDEX(Diario!A8:A507,($B$4-1)*20+6)="","",INDEX(Diario!A8:A507,($B$4-1)*20+6))),"Revisa página")</f>
        <v/>
      </c>
      <c r="B13" s="15" t="str">
        <f aca="false">IF(AND(ISNUMBER($B$4),$B$4&gt;=1,$B$4&lt;=25,MOD($B$4,1)=0),IF(INDEX(Diario!H8:H507,($B$4-1)*20+6)=0,"",IF(INDEX(Diario!B8:B507,($B$4-1)*20+6)="","",INDEX(Diario!B8:B507,($B$4-1)*20+6))),"Revisa página")</f>
        <v/>
      </c>
      <c r="C13" s="15" t="str">
        <f aca="false">IF(AND(ISNUMBER($B$4),$B$4&gt;=1,$B$4&lt;=25,MOD($B$4,1)=0),IF(INDEX(Diario!H8:H507,($B$4-1)*20+6)=0,"",IF(INDEX(Diario!C8:C507,($B$4-1)*20+6)="","",INDEX(Diario!C8:C507,($B$4-1)*20+6))),"Revisa página")</f>
        <v/>
      </c>
      <c r="D13" s="15" t="str">
        <f aca="false">IF(AND(ISNUMBER($B$4),$B$4&gt;=1,$B$4&lt;=25,MOD($B$4,1)=0),IF(INDEX(Diario!H8:H507,($B$4-1)*20+6)=0,"",IF(INDEX(Diario!D8:D507,($B$4-1)*20+6)="","",INDEX(Diario!D8:D507,($B$4-1)*20+6))),"Revisa página")</f>
        <v/>
      </c>
      <c r="E13" s="15" t="str">
        <f aca="false">IF(AND(ISNUMBER($B$4),$B$4&gt;=1,$B$4&lt;=25,MOD($B$4,1)=0),IF(INDEX(Diario!H8:H507,($B$4-1)*20+6)=0,"",IF(INDEX(Diario!E8:E507,($B$4-1)*20+6)="","",INDEX(Diario!E8:E507,($B$4-1)*20+6))),"Revisa página")</f>
        <v/>
      </c>
      <c r="F13" s="15" t="str">
        <f aca="false">IF(AND(ISNUMBER($B$4),$B$4&gt;=1,$B$4&lt;=25,MOD($B$4,1)=0),IF(INDEX(Diario!H8:H507,($B$4-1)*20+6)=0,"",IF(INDEX(Diario!F8:F507,($B$4-1)*20+6)="","",INDEX(Diario!F8:F507,($B$4-1)*20+6))),"Revisa página")</f>
        <v/>
      </c>
      <c r="G13" s="15" t="str">
        <f aca="false">IF(AND(ISNUMBER($B$4),$B$4&gt;=1,$B$4&lt;=25,MOD($B$4,1)=0),IF(INDEX(Diario!H8:H507,($B$4-1)*20+6)=0,"",IF(INDEX(Diario!G8:G507,($B$4-1)*20+6)="","",INDEX(Diario!G8:G507,($B$4-1)*20+6))),"Revisa página")</f>
        <v/>
      </c>
    </row>
    <row r="14" customFormat="false" ht="26" hidden="false" customHeight="true" outlineLevel="0" collapsed="false">
      <c r="A14" s="26" t="str">
        <f aca="false">IF(AND(ISNUMBER($B$4),$B$4&gt;=1,$B$4&lt;=25,MOD($B$4,1)=0),IF(INDEX(Diario!H8:H507,($B$4-1)*20+7)=0,"",IF(INDEX(Diario!A8:A507,($B$4-1)*20+7)="","",INDEX(Diario!A8:A507,($B$4-1)*20+7))),"Revisa página")</f>
        <v/>
      </c>
      <c r="B14" s="15" t="str">
        <f aca="false">IF(AND(ISNUMBER($B$4),$B$4&gt;=1,$B$4&lt;=25,MOD($B$4,1)=0),IF(INDEX(Diario!H8:H507,($B$4-1)*20+7)=0,"",IF(INDEX(Diario!B8:B507,($B$4-1)*20+7)="","",INDEX(Diario!B8:B507,($B$4-1)*20+7))),"Revisa página")</f>
        <v/>
      </c>
      <c r="C14" s="15" t="str">
        <f aca="false">IF(AND(ISNUMBER($B$4),$B$4&gt;=1,$B$4&lt;=25,MOD($B$4,1)=0),IF(INDEX(Diario!H8:H507,($B$4-1)*20+7)=0,"",IF(INDEX(Diario!C8:C507,($B$4-1)*20+7)="","",INDEX(Diario!C8:C507,($B$4-1)*20+7))),"Revisa página")</f>
        <v/>
      </c>
      <c r="D14" s="15" t="str">
        <f aca="false">IF(AND(ISNUMBER($B$4),$B$4&gt;=1,$B$4&lt;=25,MOD($B$4,1)=0),IF(INDEX(Diario!H8:H507,($B$4-1)*20+7)=0,"",IF(INDEX(Diario!D8:D507,($B$4-1)*20+7)="","",INDEX(Diario!D8:D507,($B$4-1)*20+7))),"Revisa página")</f>
        <v/>
      </c>
      <c r="E14" s="15" t="str">
        <f aca="false">IF(AND(ISNUMBER($B$4),$B$4&gt;=1,$B$4&lt;=25,MOD($B$4,1)=0),IF(INDEX(Diario!H8:H507,($B$4-1)*20+7)=0,"",IF(INDEX(Diario!E8:E507,($B$4-1)*20+7)="","",INDEX(Diario!E8:E507,($B$4-1)*20+7))),"Revisa página")</f>
        <v/>
      </c>
      <c r="F14" s="15" t="str">
        <f aca="false">IF(AND(ISNUMBER($B$4),$B$4&gt;=1,$B$4&lt;=25,MOD($B$4,1)=0),IF(INDEX(Diario!H8:H507,($B$4-1)*20+7)=0,"",IF(INDEX(Diario!F8:F507,($B$4-1)*20+7)="","",INDEX(Diario!F8:F507,($B$4-1)*20+7))),"Revisa página")</f>
        <v/>
      </c>
      <c r="G14" s="15" t="str">
        <f aca="false">IF(AND(ISNUMBER($B$4),$B$4&gt;=1,$B$4&lt;=25,MOD($B$4,1)=0),IF(INDEX(Diario!H8:H507,($B$4-1)*20+7)=0,"",IF(INDEX(Diario!G8:G507,($B$4-1)*20+7)="","",INDEX(Diario!G8:G507,($B$4-1)*20+7))),"Revisa página")</f>
        <v/>
      </c>
    </row>
    <row r="15" customFormat="false" ht="26" hidden="false" customHeight="true" outlineLevel="0" collapsed="false">
      <c r="A15" s="26" t="str">
        <f aca="false">IF(AND(ISNUMBER($B$4),$B$4&gt;=1,$B$4&lt;=25,MOD($B$4,1)=0),IF(INDEX(Diario!H8:H507,($B$4-1)*20+8)=0,"",IF(INDEX(Diario!A8:A507,($B$4-1)*20+8)="","",INDEX(Diario!A8:A507,($B$4-1)*20+8))),"Revisa página")</f>
        <v/>
      </c>
      <c r="B15" s="15" t="str">
        <f aca="false">IF(AND(ISNUMBER($B$4),$B$4&gt;=1,$B$4&lt;=25,MOD($B$4,1)=0),IF(INDEX(Diario!H8:H507,($B$4-1)*20+8)=0,"",IF(INDEX(Diario!B8:B507,($B$4-1)*20+8)="","",INDEX(Diario!B8:B507,($B$4-1)*20+8))),"Revisa página")</f>
        <v/>
      </c>
      <c r="C15" s="15" t="str">
        <f aca="false">IF(AND(ISNUMBER($B$4),$B$4&gt;=1,$B$4&lt;=25,MOD($B$4,1)=0),IF(INDEX(Diario!H8:H507,($B$4-1)*20+8)=0,"",IF(INDEX(Diario!C8:C507,($B$4-1)*20+8)="","",INDEX(Diario!C8:C507,($B$4-1)*20+8))),"Revisa página")</f>
        <v/>
      </c>
      <c r="D15" s="15" t="str">
        <f aca="false">IF(AND(ISNUMBER($B$4),$B$4&gt;=1,$B$4&lt;=25,MOD($B$4,1)=0),IF(INDEX(Diario!H8:H507,($B$4-1)*20+8)=0,"",IF(INDEX(Diario!D8:D507,($B$4-1)*20+8)="","",INDEX(Diario!D8:D507,($B$4-1)*20+8))),"Revisa página")</f>
        <v/>
      </c>
      <c r="E15" s="15" t="str">
        <f aca="false">IF(AND(ISNUMBER($B$4),$B$4&gt;=1,$B$4&lt;=25,MOD($B$4,1)=0),IF(INDEX(Diario!H8:H507,($B$4-1)*20+8)=0,"",IF(INDEX(Diario!E8:E507,($B$4-1)*20+8)="","",INDEX(Diario!E8:E507,($B$4-1)*20+8))),"Revisa página")</f>
        <v/>
      </c>
      <c r="F15" s="15" t="str">
        <f aca="false">IF(AND(ISNUMBER($B$4),$B$4&gt;=1,$B$4&lt;=25,MOD($B$4,1)=0),IF(INDEX(Diario!H8:H507,($B$4-1)*20+8)=0,"",IF(INDEX(Diario!F8:F507,($B$4-1)*20+8)="","",INDEX(Diario!F8:F507,($B$4-1)*20+8))),"Revisa página")</f>
        <v/>
      </c>
      <c r="G15" s="15" t="str">
        <f aca="false">IF(AND(ISNUMBER($B$4),$B$4&gt;=1,$B$4&lt;=25,MOD($B$4,1)=0),IF(INDEX(Diario!H8:H507,($B$4-1)*20+8)=0,"",IF(INDEX(Diario!G8:G507,($B$4-1)*20+8)="","",INDEX(Diario!G8:G507,($B$4-1)*20+8))),"Revisa página")</f>
        <v/>
      </c>
    </row>
    <row r="16" customFormat="false" ht="26" hidden="false" customHeight="true" outlineLevel="0" collapsed="false">
      <c r="A16" s="26" t="str">
        <f aca="false">IF(AND(ISNUMBER($B$4),$B$4&gt;=1,$B$4&lt;=25,MOD($B$4,1)=0),IF(INDEX(Diario!H8:H507,($B$4-1)*20+9)=0,"",IF(INDEX(Diario!A8:A507,($B$4-1)*20+9)="","",INDEX(Diario!A8:A507,($B$4-1)*20+9))),"Revisa página")</f>
        <v/>
      </c>
      <c r="B16" s="15" t="str">
        <f aca="false">IF(AND(ISNUMBER($B$4),$B$4&gt;=1,$B$4&lt;=25,MOD($B$4,1)=0),IF(INDEX(Diario!H8:H507,($B$4-1)*20+9)=0,"",IF(INDEX(Diario!B8:B507,($B$4-1)*20+9)="","",INDEX(Diario!B8:B507,($B$4-1)*20+9))),"Revisa página")</f>
        <v/>
      </c>
      <c r="C16" s="15" t="str">
        <f aca="false">IF(AND(ISNUMBER($B$4),$B$4&gt;=1,$B$4&lt;=25,MOD($B$4,1)=0),IF(INDEX(Diario!H8:H507,($B$4-1)*20+9)=0,"",IF(INDEX(Diario!C8:C507,($B$4-1)*20+9)="","",INDEX(Diario!C8:C507,($B$4-1)*20+9))),"Revisa página")</f>
        <v/>
      </c>
      <c r="D16" s="15" t="str">
        <f aca="false">IF(AND(ISNUMBER($B$4),$B$4&gt;=1,$B$4&lt;=25,MOD($B$4,1)=0),IF(INDEX(Diario!H8:H507,($B$4-1)*20+9)=0,"",IF(INDEX(Diario!D8:D507,($B$4-1)*20+9)="","",INDEX(Diario!D8:D507,($B$4-1)*20+9))),"Revisa página")</f>
        <v/>
      </c>
      <c r="E16" s="15" t="str">
        <f aca="false">IF(AND(ISNUMBER($B$4),$B$4&gt;=1,$B$4&lt;=25,MOD($B$4,1)=0),IF(INDEX(Diario!H8:H507,($B$4-1)*20+9)=0,"",IF(INDEX(Diario!E8:E507,($B$4-1)*20+9)="","",INDEX(Diario!E8:E507,($B$4-1)*20+9))),"Revisa página")</f>
        <v/>
      </c>
      <c r="F16" s="15" t="str">
        <f aca="false">IF(AND(ISNUMBER($B$4),$B$4&gt;=1,$B$4&lt;=25,MOD($B$4,1)=0),IF(INDEX(Diario!H8:H507,($B$4-1)*20+9)=0,"",IF(INDEX(Diario!F8:F507,($B$4-1)*20+9)="","",INDEX(Diario!F8:F507,($B$4-1)*20+9))),"Revisa página")</f>
        <v/>
      </c>
      <c r="G16" s="15" t="str">
        <f aca="false">IF(AND(ISNUMBER($B$4),$B$4&gt;=1,$B$4&lt;=25,MOD($B$4,1)=0),IF(INDEX(Diario!H8:H507,($B$4-1)*20+9)=0,"",IF(INDEX(Diario!G8:G507,($B$4-1)*20+9)="","",INDEX(Diario!G8:G507,($B$4-1)*20+9))),"Revisa página")</f>
        <v/>
      </c>
    </row>
    <row r="17" customFormat="false" ht="26" hidden="false" customHeight="true" outlineLevel="0" collapsed="false">
      <c r="A17" s="26" t="str">
        <f aca="false">IF(AND(ISNUMBER($B$4),$B$4&gt;=1,$B$4&lt;=25,MOD($B$4,1)=0),IF(INDEX(Diario!H8:H507,($B$4-1)*20+10)=0,"",IF(INDEX(Diario!A8:A507,($B$4-1)*20+10)="","",INDEX(Diario!A8:A507,($B$4-1)*20+10))),"Revisa página")</f>
        <v/>
      </c>
      <c r="B17" s="15" t="str">
        <f aca="false">IF(AND(ISNUMBER($B$4),$B$4&gt;=1,$B$4&lt;=25,MOD($B$4,1)=0),IF(INDEX(Diario!H8:H507,($B$4-1)*20+10)=0,"",IF(INDEX(Diario!B8:B507,($B$4-1)*20+10)="","",INDEX(Diario!B8:B507,($B$4-1)*20+10))),"Revisa página")</f>
        <v/>
      </c>
      <c r="C17" s="15" t="str">
        <f aca="false">IF(AND(ISNUMBER($B$4),$B$4&gt;=1,$B$4&lt;=25,MOD($B$4,1)=0),IF(INDEX(Diario!H8:H507,($B$4-1)*20+10)=0,"",IF(INDEX(Diario!C8:C507,($B$4-1)*20+10)="","",INDEX(Diario!C8:C507,($B$4-1)*20+10))),"Revisa página")</f>
        <v/>
      </c>
      <c r="D17" s="15" t="str">
        <f aca="false">IF(AND(ISNUMBER($B$4),$B$4&gt;=1,$B$4&lt;=25,MOD($B$4,1)=0),IF(INDEX(Diario!H8:H507,($B$4-1)*20+10)=0,"",IF(INDEX(Diario!D8:D507,($B$4-1)*20+10)="","",INDEX(Diario!D8:D507,($B$4-1)*20+10))),"Revisa página")</f>
        <v/>
      </c>
      <c r="E17" s="15" t="str">
        <f aca="false">IF(AND(ISNUMBER($B$4),$B$4&gt;=1,$B$4&lt;=25,MOD($B$4,1)=0),IF(INDEX(Diario!H8:H507,($B$4-1)*20+10)=0,"",IF(INDEX(Diario!E8:E507,($B$4-1)*20+10)="","",INDEX(Diario!E8:E507,($B$4-1)*20+10))),"Revisa página")</f>
        <v/>
      </c>
      <c r="F17" s="15" t="str">
        <f aca="false">IF(AND(ISNUMBER($B$4),$B$4&gt;=1,$B$4&lt;=25,MOD($B$4,1)=0),IF(INDEX(Diario!H8:H507,($B$4-1)*20+10)=0,"",IF(INDEX(Diario!F8:F507,($B$4-1)*20+10)="","",INDEX(Diario!F8:F507,($B$4-1)*20+10))),"Revisa página")</f>
        <v/>
      </c>
      <c r="G17" s="15" t="str">
        <f aca="false">IF(AND(ISNUMBER($B$4),$B$4&gt;=1,$B$4&lt;=25,MOD($B$4,1)=0),IF(INDEX(Diario!H8:H507,($B$4-1)*20+10)=0,"",IF(INDEX(Diario!G8:G507,($B$4-1)*20+10)="","",INDEX(Diario!G8:G507,($B$4-1)*20+10))),"Revisa página")</f>
        <v/>
      </c>
    </row>
    <row r="18" customFormat="false" ht="26" hidden="false" customHeight="true" outlineLevel="0" collapsed="false">
      <c r="A18" s="26" t="str">
        <f aca="false">IF(AND(ISNUMBER($B$4),$B$4&gt;=1,$B$4&lt;=25,MOD($B$4,1)=0),IF(INDEX(Diario!H8:H507,($B$4-1)*20+11)=0,"",IF(INDEX(Diario!A8:A507,($B$4-1)*20+11)="","",INDEX(Diario!A8:A507,($B$4-1)*20+11))),"Revisa página")</f>
        <v/>
      </c>
      <c r="B18" s="15" t="str">
        <f aca="false">IF(AND(ISNUMBER($B$4),$B$4&gt;=1,$B$4&lt;=25,MOD($B$4,1)=0),IF(INDEX(Diario!H8:H507,($B$4-1)*20+11)=0,"",IF(INDEX(Diario!B8:B507,($B$4-1)*20+11)="","",INDEX(Diario!B8:B507,($B$4-1)*20+11))),"Revisa página")</f>
        <v/>
      </c>
      <c r="C18" s="15" t="str">
        <f aca="false">IF(AND(ISNUMBER($B$4),$B$4&gt;=1,$B$4&lt;=25,MOD($B$4,1)=0),IF(INDEX(Diario!H8:H507,($B$4-1)*20+11)=0,"",IF(INDEX(Diario!C8:C507,($B$4-1)*20+11)="","",INDEX(Diario!C8:C507,($B$4-1)*20+11))),"Revisa página")</f>
        <v/>
      </c>
      <c r="D18" s="15" t="str">
        <f aca="false">IF(AND(ISNUMBER($B$4),$B$4&gt;=1,$B$4&lt;=25,MOD($B$4,1)=0),IF(INDEX(Diario!H8:H507,($B$4-1)*20+11)=0,"",IF(INDEX(Diario!D8:D507,($B$4-1)*20+11)="","",INDEX(Diario!D8:D507,($B$4-1)*20+11))),"Revisa página")</f>
        <v/>
      </c>
      <c r="E18" s="15" t="str">
        <f aca="false">IF(AND(ISNUMBER($B$4),$B$4&gt;=1,$B$4&lt;=25,MOD($B$4,1)=0),IF(INDEX(Diario!H8:H507,($B$4-1)*20+11)=0,"",IF(INDEX(Diario!E8:E507,($B$4-1)*20+11)="","",INDEX(Diario!E8:E507,($B$4-1)*20+11))),"Revisa página")</f>
        <v/>
      </c>
      <c r="F18" s="15" t="str">
        <f aca="false">IF(AND(ISNUMBER($B$4),$B$4&gt;=1,$B$4&lt;=25,MOD($B$4,1)=0),IF(INDEX(Diario!H8:H507,($B$4-1)*20+11)=0,"",IF(INDEX(Diario!F8:F507,($B$4-1)*20+11)="","",INDEX(Diario!F8:F507,($B$4-1)*20+11))),"Revisa página")</f>
        <v/>
      </c>
      <c r="G18" s="15" t="str">
        <f aca="false">IF(AND(ISNUMBER($B$4),$B$4&gt;=1,$B$4&lt;=25,MOD($B$4,1)=0),IF(INDEX(Diario!H8:H507,($B$4-1)*20+11)=0,"",IF(INDEX(Diario!G8:G507,($B$4-1)*20+11)="","",INDEX(Diario!G8:G507,($B$4-1)*20+11))),"Revisa página")</f>
        <v/>
      </c>
    </row>
    <row r="19" customFormat="false" ht="26" hidden="false" customHeight="true" outlineLevel="0" collapsed="false">
      <c r="A19" s="26" t="str">
        <f aca="false">IF(AND(ISNUMBER($B$4),$B$4&gt;=1,$B$4&lt;=25,MOD($B$4,1)=0),IF(INDEX(Diario!H8:H507,($B$4-1)*20+12)=0,"",IF(INDEX(Diario!A8:A507,($B$4-1)*20+12)="","",INDEX(Diario!A8:A507,($B$4-1)*20+12))),"Revisa página")</f>
        <v/>
      </c>
      <c r="B19" s="15" t="str">
        <f aca="false">IF(AND(ISNUMBER($B$4),$B$4&gt;=1,$B$4&lt;=25,MOD($B$4,1)=0),IF(INDEX(Diario!H8:H507,($B$4-1)*20+12)=0,"",IF(INDEX(Diario!B8:B507,($B$4-1)*20+12)="","",INDEX(Diario!B8:B507,($B$4-1)*20+12))),"Revisa página")</f>
        <v/>
      </c>
      <c r="C19" s="15" t="str">
        <f aca="false">IF(AND(ISNUMBER($B$4),$B$4&gt;=1,$B$4&lt;=25,MOD($B$4,1)=0),IF(INDEX(Diario!H8:H507,($B$4-1)*20+12)=0,"",IF(INDEX(Diario!C8:C507,($B$4-1)*20+12)="","",INDEX(Diario!C8:C507,($B$4-1)*20+12))),"Revisa página")</f>
        <v/>
      </c>
      <c r="D19" s="15" t="str">
        <f aca="false">IF(AND(ISNUMBER($B$4),$B$4&gt;=1,$B$4&lt;=25,MOD($B$4,1)=0),IF(INDEX(Diario!H8:H507,($B$4-1)*20+12)=0,"",IF(INDEX(Diario!D8:D507,($B$4-1)*20+12)="","",INDEX(Diario!D8:D507,($B$4-1)*20+12))),"Revisa página")</f>
        <v/>
      </c>
      <c r="E19" s="15" t="str">
        <f aca="false">IF(AND(ISNUMBER($B$4),$B$4&gt;=1,$B$4&lt;=25,MOD($B$4,1)=0),IF(INDEX(Diario!H8:H507,($B$4-1)*20+12)=0,"",IF(INDEX(Diario!E8:E507,($B$4-1)*20+12)="","",INDEX(Diario!E8:E507,($B$4-1)*20+12))),"Revisa página")</f>
        <v/>
      </c>
      <c r="F19" s="15" t="str">
        <f aca="false">IF(AND(ISNUMBER($B$4),$B$4&gt;=1,$B$4&lt;=25,MOD($B$4,1)=0),IF(INDEX(Diario!H8:H507,($B$4-1)*20+12)=0,"",IF(INDEX(Diario!F8:F507,($B$4-1)*20+12)="","",INDEX(Diario!F8:F507,($B$4-1)*20+12))),"Revisa página")</f>
        <v/>
      </c>
      <c r="G19" s="15" t="str">
        <f aca="false">IF(AND(ISNUMBER($B$4),$B$4&gt;=1,$B$4&lt;=25,MOD($B$4,1)=0),IF(INDEX(Diario!H8:H507,($B$4-1)*20+12)=0,"",IF(INDEX(Diario!G8:G507,($B$4-1)*20+12)="","",INDEX(Diario!G8:G507,($B$4-1)*20+12))),"Revisa página")</f>
        <v/>
      </c>
    </row>
    <row r="20" customFormat="false" ht="26" hidden="false" customHeight="true" outlineLevel="0" collapsed="false">
      <c r="A20" s="26" t="str">
        <f aca="false">IF(AND(ISNUMBER($B$4),$B$4&gt;=1,$B$4&lt;=25,MOD($B$4,1)=0),IF(INDEX(Diario!H8:H507,($B$4-1)*20+13)=0,"",IF(INDEX(Diario!A8:A507,($B$4-1)*20+13)="","",INDEX(Diario!A8:A507,($B$4-1)*20+13))),"Revisa página")</f>
        <v/>
      </c>
      <c r="B20" s="15" t="str">
        <f aca="false">IF(AND(ISNUMBER($B$4),$B$4&gt;=1,$B$4&lt;=25,MOD($B$4,1)=0),IF(INDEX(Diario!H8:H507,($B$4-1)*20+13)=0,"",IF(INDEX(Diario!B8:B507,($B$4-1)*20+13)="","",INDEX(Diario!B8:B507,($B$4-1)*20+13))),"Revisa página")</f>
        <v/>
      </c>
      <c r="C20" s="15" t="str">
        <f aca="false">IF(AND(ISNUMBER($B$4),$B$4&gt;=1,$B$4&lt;=25,MOD($B$4,1)=0),IF(INDEX(Diario!H8:H507,($B$4-1)*20+13)=0,"",IF(INDEX(Diario!C8:C507,($B$4-1)*20+13)="","",INDEX(Diario!C8:C507,($B$4-1)*20+13))),"Revisa página")</f>
        <v/>
      </c>
      <c r="D20" s="15" t="str">
        <f aca="false">IF(AND(ISNUMBER($B$4),$B$4&gt;=1,$B$4&lt;=25,MOD($B$4,1)=0),IF(INDEX(Diario!H8:H507,($B$4-1)*20+13)=0,"",IF(INDEX(Diario!D8:D507,($B$4-1)*20+13)="","",INDEX(Diario!D8:D507,($B$4-1)*20+13))),"Revisa página")</f>
        <v/>
      </c>
      <c r="E20" s="15" t="str">
        <f aca="false">IF(AND(ISNUMBER($B$4),$B$4&gt;=1,$B$4&lt;=25,MOD($B$4,1)=0),IF(INDEX(Diario!H8:H507,($B$4-1)*20+13)=0,"",IF(INDEX(Diario!E8:E507,($B$4-1)*20+13)="","",INDEX(Diario!E8:E507,($B$4-1)*20+13))),"Revisa página")</f>
        <v/>
      </c>
      <c r="F20" s="15" t="str">
        <f aca="false">IF(AND(ISNUMBER($B$4),$B$4&gt;=1,$B$4&lt;=25,MOD($B$4,1)=0),IF(INDEX(Diario!H8:H507,($B$4-1)*20+13)=0,"",IF(INDEX(Diario!F8:F507,($B$4-1)*20+13)="","",INDEX(Diario!F8:F507,($B$4-1)*20+13))),"Revisa página")</f>
        <v/>
      </c>
      <c r="G20" s="15" t="str">
        <f aca="false">IF(AND(ISNUMBER($B$4),$B$4&gt;=1,$B$4&lt;=25,MOD($B$4,1)=0),IF(INDEX(Diario!H8:H507,($B$4-1)*20+13)=0,"",IF(INDEX(Diario!G8:G507,($B$4-1)*20+13)="","",INDEX(Diario!G8:G507,($B$4-1)*20+13))),"Revisa página")</f>
        <v/>
      </c>
    </row>
    <row r="21" customFormat="false" ht="26" hidden="false" customHeight="true" outlineLevel="0" collapsed="false">
      <c r="A21" s="26" t="str">
        <f aca="false">IF(AND(ISNUMBER($B$4),$B$4&gt;=1,$B$4&lt;=25,MOD($B$4,1)=0),IF(INDEX(Diario!H8:H507,($B$4-1)*20+14)=0,"",IF(INDEX(Diario!A8:A507,($B$4-1)*20+14)="","",INDEX(Diario!A8:A507,($B$4-1)*20+14))),"Revisa página")</f>
        <v/>
      </c>
      <c r="B21" s="15" t="str">
        <f aca="false">IF(AND(ISNUMBER($B$4),$B$4&gt;=1,$B$4&lt;=25,MOD($B$4,1)=0),IF(INDEX(Diario!H8:H507,($B$4-1)*20+14)=0,"",IF(INDEX(Diario!B8:B507,($B$4-1)*20+14)="","",INDEX(Diario!B8:B507,($B$4-1)*20+14))),"Revisa página")</f>
        <v/>
      </c>
      <c r="C21" s="15" t="str">
        <f aca="false">IF(AND(ISNUMBER($B$4),$B$4&gt;=1,$B$4&lt;=25,MOD($B$4,1)=0),IF(INDEX(Diario!H8:H507,($B$4-1)*20+14)=0,"",IF(INDEX(Diario!C8:C507,($B$4-1)*20+14)="","",INDEX(Diario!C8:C507,($B$4-1)*20+14))),"Revisa página")</f>
        <v/>
      </c>
      <c r="D21" s="15" t="str">
        <f aca="false">IF(AND(ISNUMBER($B$4),$B$4&gt;=1,$B$4&lt;=25,MOD($B$4,1)=0),IF(INDEX(Diario!H8:H507,($B$4-1)*20+14)=0,"",IF(INDEX(Diario!D8:D507,($B$4-1)*20+14)="","",INDEX(Diario!D8:D507,($B$4-1)*20+14))),"Revisa página")</f>
        <v/>
      </c>
      <c r="E21" s="15" t="str">
        <f aca="false">IF(AND(ISNUMBER($B$4),$B$4&gt;=1,$B$4&lt;=25,MOD($B$4,1)=0),IF(INDEX(Diario!H8:H507,($B$4-1)*20+14)=0,"",IF(INDEX(Diario!E8:E507,($B$4-1)*20+14)="","",INDEX(Diario!E8:E507,($B$4-1)*20+14))),"Revisa página")</f>
        <v/>
      </c>
      <c r="F21" s="15" t="str">
        <f aca="false">IF(AND(ISNUMBER($B$4),$B$4&gt;=1,$B$4&lt;=25,MOD($B$4,1)=0),IF(INDEX(Diario!H8:H507,($B$4-1)*20+14)=0,"",IF(INDEX(Diario!F8:F507,($B$4-1)*20+14)="","",INDEX(Diario!F8:F507,($B$4-1)*20+14))),"Revisa página")</f>
        <v/>
      </c>
      <c r="G21" s="15" t="str">
        <f aca="false">IF(AND(ISNUMBER($B$4),$B$4&gt;=1,$B$4&lt;=25,MOD($B$4,1)=0),IF(INDEX(Diario!H8:H507,($B$4-1)*20+14)=0,"",IF(INDEX(Diario!G8:G507,($B$4-1)*20+14)="","",INDEX(Diario!G8:G507,($B$4-1)*20+14))),"Revisa página")</f>
        <v/>
      </c>
    </row>
    <row r="22" customFormat="false" ht="26" hidden="false" customHeight="true" outlineLevel="0" collapsed="false">
      <c r="A22" s="26" t="str">
        <f aca="false">IF(AND(ISNUMBER($B$4),$B$4&gt;=1,$B$4&lt;=25,MOD($B$4,1)=0),IF(INDEX(Diario!H8:H507,($B$4-1)*20+15)=0,"",IF(INDEX(Diario!A8:A507,($B$4-1)*20+15)="","",INDEX(Diario!A8:A507,($B$4-1)*20+15))),"Revisa página")</f>
        <v/>
      </c>
      <c r="B22" s="15" t="str">
        <f aca="false">IF(AND(ISNUMBER($B$4),$B$4&gt;=1,$B$4&lt;=25,MOD($B$4,1)=0),IF(INDEX(Diario!H8:H507,($B$4-1)*20+15)=0,"",IF(INDEX(Diario!B8:B507,($B$4-1)*20+15)="","",INDEX(Diario!B8:B507,($B$4-1)*20+15))),"Revisa página")</f>
        <v/>
      </c>
      <c r="C22" s="15" t="str">
        <f aca="false">IF(AND(ISNUMBER($B$4),$B$4&gt;=1,$B$4&lt;=25,MOD($B$4,1)=0),IF(INDEX(Diario!H8:H507,($B$4-1)*20+15)=0,"",IF(INDEX(Diario!C8:C507,($B$4-1)*20+15)="","",INDEX(Diario!C8:C507,($B$4-1)*20+15))),"Revisa página")</f>
        <v/>
      </c>
      <c r="D22" s="15" t="str">
        <f aca="false">IF(AND(ISNUMBER($B$4),$B$4&gt;=1,$B$4&lt;=25,MOD($B$4,1)=0),IF(INDEX(Diario!H8:H507,($B$4-1)*20+15)=0,"",IF(INDEX(Diario!D8:D507,($B$4-1)*20+15)="","",INDEX(Diario!D8:D507,($B$4-1)*20+15))),"Revisa página")</f>
        <v/>
      </c>
      <c r="E22" s="15" t="str">
        <f aca="false">IF(AND(ISNUMBER($B$4),$B$4&gt;=1,$B$4&lt;=25,MOD($B$4,1)=0),IF(INDEX(Diario!H8:H507,($B$4-1)*20+15)=0,"",IF(INDEX(Diario!E8:E507,($B$4-1)*20+15)="","",INDEX(Diario!E8:E507,($B$4-1)*20+15))),"Revisa página")</f>
        <v/>
      </c>
      <c r="F22" s="15" t="str">
        <f aca="false">IF(AND(ISNUMBER($B$4),$B$4&gt;=1,$B$4&lt;=25,MOD($B$4,1)=0),IF(INDEX(Diario!H8:H507,($B$4-1)*20+15)=0,"",IF(INDEX(Diario!F8:F507,($B$4-1)*20+15)="","",INDEX(Diario!F8:F507,($B$4-1)*20+15))),"Revisa página")</f>
        <v/>
      </c>
      <c r="G22" s="15" t="str">
        <f aca="false">IF(AND(ISNUMBER($B$4),$B$4&gt;=1,$B$4&lt;=25,MOD($B$4,1)=0),IF(INDEX(Diario!H8:H507,($B$4-1)*20+15)=0,"",IF(INDEX(Diario!G8:G507,($B$4-1)*20+15)="","",INDEX(Diario!G8:G507,($B$4-1)*20+15))),"Revisa página")</f>
        <v/>
      </c>
    </row>
    <row r="23" customFormat="false" ht="26" hidden="false" customHeight="true" outlineLevel="0" collapsed="false">
      <c r="A23" s="26" t="str">
        <f aca="false">IF(AND(ISNUMBER($B$4),$B$4&gt;=1,$B$4&lt;=25,MOD($B$4,1)=0),IF(INDEX(Diario!H8:H507,($B$4-1)*20+16)=0,"",IF(INDEX(Diario!A8:A507,($B$4-1)*20+16)="","",INDEX(Diario!A8:A507,($B$4-1)*20+16))),"Revisa página")</f>
        <v/>
      </c>
      <c r="B23" s="15" t="str">
        <f aca="false">IF(AND(ISNUMBER($B$4),$B$4&gt;=1,$B$4&lt;=25,MOD($B$4,1)=0),IF(INDEX(Diario!H8:H507,($B$4-1)*20+16)=0,"",IF(INDEX(Diario!B8:B507,($B$4-1)*20+16)="","",INDEX(Diario!B8:B507,($B$4-1)*20+16))),"Revisa página")</f>
        <v/>
      </c>
      <c r="C23" s="15" t="str">
        <f aca="false">IF(AND(ISNUMBER($B$4),$B$4&gt;=1,$B$4&lt;=25,MOD($B$4,1)=0),IF(INDEX(Diario!H8:H507,($B$4-1)*20+16)=0,"",IF(INDEX(Diario!C8:C507,($B$4-1)*20+16)="","",INDEX(Diario!C8:C507,($B$4-1)*20+16))),"Revisa página")</f>
        <v/>
      </c>
      <c r="D23" s="15" t="str">
        <f aca="false">IF(AND(ISNUMBER($B$4),$B$4&gt;=1,$B$4&lt;=25,MOD($B$4,1)=0),IF(INDEX(Diario!H8:H507,($B$4-1)*20+16)=0,"",IF(INDEX(Diario!D8:D507,($B$4-1)*20+16)="","",INDEX(Diario!D8:D507,($B$4-1)*20+16))),"Revisa página")</f>
        <v/>
      </c>
      <c r="E23" s="15" t="str">
        <f aca="false">IF(AND(ISNUMBER($B$4),$B$4&gt;=1,$B$4&lt;=25,MOD($B$4,1)=0),IF(INDEX(Diario!H8:H507,($B$4-1)*20+16)=0,"",IF(INDEX(Diario!E8:E507,($B$4-1)*20+16)="","",INDEX(Diario!E8:E507,($B$4-1)*20+16))),"Revisa página")</f>
        <v/>
      </c>
      <c r="F23" s="15" t="str">
        <f aca="false">IF(AND(ISNUMBER($B$4),$B$4&gt;=1,$B$4&lt;=25,MOD($B$4,1)=0),IF(INDEX(Diario!H8:H507,($B$4-1)*20+16)=0,"",IF(INDEX(Diario!F8:F507,($B$4-1)*20+16)="","",INDEX(Diario!F8:F507,($B$4-1)*20+16))),"Revisa página")</f>
        <v/>
      </c>
      <c r="G23" s="15" t="str">
        <f aca="false">IF(AND(ISNUMBER($B$4),$B$4&gt;=1,$B$4&lt;=25,MOD($B$4,1)=0),IF(INDEX(Diario!H8:H507,($B$4-1)*20+16)=0,"",IF(INDEX(Diario!G8:G507,($B$4-1)*20+16)="","",INDEX(Diario!G8:G507,($B$4-1)*20+16))),"Revisa página")</f>
        <v/>
      </c>
    </row>
    <row r="24" customFormat="false" ht="26" hidden="false" customHeight="true" outlineLevel="0" collapsed="false">
      <c r="A24" s="26" t="str">
        <f aca="false">IF(AND(ISNUMBER($B$4),$B$4&gt;=1,$B$4&lt;=25,MOD($B$4,1)=0),IF(INDEX(Diario!H8:H507,($B$4-1)*20+17)=0,"",IF(INDEX(Diario!A8:A507,($B$4-1)*20+17)="","",INDEX(Diario!A8:A507,($B$4-1)*20+17))),"Revisa página")</f>
        <v/>
      </c>
      <c r="B24" s="15" t="str">
        <f aca="false">IF(AND(ISNUMBER($B$4),$B$4&gt;=1,$B$4&lt;=25,MOD($B$4,1)=0),IF(INDEX(Diario!H8:H507,($B$4-1)*20+17)=0,"",IF(INDEX(Diario!B8:B507,($B$4-1)*20+17)="","",INDEX(Diario!B8:B507,($B$4-1)*20+17))),"Revisa página")</f>
        <v/>
      </c>
      <c r="C24" s="15" t="str">
        <f aca="false">IF(AND(ISNUMBER($B$4),$B$4&gt;=1,$B$4&lt;=25,MOD($B$4,1)=0),IF(INDEX(Diario!H8:H507,($B$4-1)*20+17)=0,"",IF(INDEX(Diario!C8:C507,($B$4-1)*20+17)="","",INDEX(Diario!C8:C507,($B$4-1)*20+17))),"Revisa página")</f>
        <v/>
      </c>
      <c r="D24" s="15" t="str">
        <f aca="false">IF(AND(ISNUMBER($B$4),$B$4&gt;=1,$B$4&lt;=25,MOD($B$4,1)=0),IF(INDEX(Diario!H8:H507,($B$4-1)*20+17)=0,"",IF(INDEX(Diario!D8:D507,($B$4-1)*20+17)="","",INDEX(Diario!D8:D507,($B$4-1)*20+17))),"Revisa página")</f>
        <v/>
      </c>
      <c r="E24" s="15" t="str">
        <f aca="false">IF(AND(ISNUMBER($B$4),$B$4&gt;=1,$B$4&lt;=25,MOD($B$4,1)=0),IF(INDEX(Diario!H8:H507,($B$4-1)*20+17)=0,"",IF(INDEX(Diario!E8:E507,($B$4-1)*20+17)="","",INDEX(Diario!E8:E507,($B$4-1)*20+17))),"Revisa página")</f>
        <v/>
      </c>
      <c r="F24" s="15" t="str">
        <f aca="false">IF(AND(ISNUMBER($B$4),$B$4&gt;=1,$B$4&lt;=25,MOD($B$4,1)=0),IF(INDEX(Diario!H8:H507,($B$4-1)*20+17)=0,"",IF(INDEX(Diario!F8:F507,($B$4-1)*20+17)="","",INDEX(Diario!F8:F507,($B$4-1)*20+17))),"Revisa página")</f>
        <v/>
      </c>
      <c r="G24" s="15" t="str">
        <f aca="false">IF(AND(ISNUMBER($B$4),$B$4&gt;=1,$B$4&lt;=25,MOD($B$4,1)=0),IF(INDEX(Diario!H8:H507,($B$4-1)*20+17)=0,"",IF(INDEX(Diario!G8:G507,($B$4-1)*20+17)="","",INDEX(Diario!G8:G507,($B$4-1)*20+17))),"Revisa página")</f>
        <v/>
      </c>
    </row>
    <row r="25" customFormat="false" ht="26" hidden="false" customHeight="true" outlineLevel="0" collapsed="false">
      <c r="A25" s="26" t="str">
        <f aca="false">IF(AND(ISNUMBER($B$4),$B$4&gt;=1,$B$4&lt;=25,MOD($B$4,1)=0),IF(INDEX(Diario!H8:H507,($B$4-1)*20+18)=0,"",IF(INDEX(Diario!A8:A507,($B$4-1)*20+18)="","",INDEX(Diario!A8:A507,($B$4-1)*20+18))),"Revisa página")</f>
        <v/>
      </c>
      <c r="B25" s="15" t="str">
        <f aca="false">IF(AND(ISNUMBER($B$4),$B$4&gt;=1,$B$4&lt;=25,MOD($B$4,1)=0),IF(INDEX(Diario!H8:H507,($B$4-1)*20+18)=0,"",IF(INDEX(Diario!B8:B507,($B$4-1)*20+18)="","",INDEX(Diario!B8:B507,($B$4-1)*20+18))),"Revisa página")</f>
        <v/>
      </c>
      <c r="C25" s="15" t="str">
        <f aca="false">IF(AND(ISNUMBER($B$4),$B$4&gt;=1,$B$4&lt;=25,MOD($B$4,1)=0),IF(INDEX(Diario!H8:H507,($B$4-1)*20+18)=0,"",IF(INDEX(Diario!C8:C507,($B$4-1)*20+18)="","",INDEX(Diario!C8:C507,($B$4-1)*20+18))),"Revisa página")</f>
        <v/>
      </c>
      <c r="D25" s="15" t="str">
        <f aca="false">IF(AND(ISNUMBER($B$4),$B$4&gt;=1,$B$4&lt;=25,MOD($B$4,1)=0),IF(INDEX(Diario!H8:H507,($B$4-1)*20+18)=0,"",IF(INDEX(Diario!D8:D507,($B$4-1)*20+18)="","",INDEX(Diario!D8:D507,($B$4-1)*20+18))),"Revisa página")</f>
        <v/>
      </c>
      <c r="E25" s="15" t="str">
        <f aca="false">IF(AND(ISNUMBER($B$4),$B$4&gt;=1,$B$4&lt;=25,MOD($B$4,1)=0),IF(INDEX(Diario!H8:H507,($B$4-1)*20+18)=0,"",IF(INDEX(Diario!E8:E507,($B$4-1)*20+18)="","",INDEX(Diario!E8:E507,($B$4-1)*20+18))),"Revisa página")</f>
        <v/>
      </c>
      <c r="F25" s="15" t="str">
        <f aca="false">IF(AND(ISNUMBER($B$4),$B$4&gt;=1,$B$4&lt;=25,MOD($B$4,1)=0),IF(INDEX(Diario!H8:H507,($B$4-1)*20+18)=0,"",IF(INDEX(Diario!F8:F507,($B$4-1)*20+18)="","",INDEX(Diario!F8:F507,($B$4-1)*20+18))),"Revisa página")</f>
        <v/>
      </c>
      <c r="G25" s="15" t="str">
        <f aca="false">IF(AND(ISNUMBER($B$4),$B$4&gt;=1,$B$4&lt;=25,MOD($B$4,1)=0),IF(INDEX(Diario!H8:H507,($B$4-1)*20+18)=0,"",IF(INDEX(Diario!G8:G507,($B$4-1)*20+18)="","",INDEX(Diario!G8:G507,($B$4-1)*20+18))),"Revisa página")</f>
        <v/>
      </c>
    </row>
    <row r="26" customFormat="false" ht="26" hidden="false" customHeight="true" outlineLevel="0" collapsed="false">
      <c r="A26" s="26" t="str">
        <f aca="false">IF(AND(ISNUMBER($B$4),$B$4&gt;=1,$B$4&lt;=25,MOD($B$4,1)=0),IF(INDEX(Diario!H8:H507,($B$4-1)*20+19)=0,"",IF(INDEX(Diario!A8:A507,($B$4-1)*20+19)="","",INDEX(Diario!A8:A507,($B$4-1)*20+19))),"Revisa página")</f>
        <v/>
      </c>
      <c r="B26" s="15" t="str">
        <f aca="false">IF(AND(ISNUMBER($B$4),$B$4&gt;=1,$B$4&lt;=25,MOD($B$4,1)=0),IF(INDEX(Diario!H8:H507,($B$4-1)*20+19)=0,"",IF(INDEX(Diario!B8:B507,($B$4-1)*20+19)="","",INDEX(Diario!B8:B507,($B$4-1)*20+19))),"Revisa página")</f>
        <v/>
      </c>
      <c r="C26" s="15" t="str">
        <f aca="false">IF(AND(ISNUMBER($B$4),$B$4&gt;=1,$B$4&lt;=25,MOD($B$4,1)=0),IF(INDEX(Diario!H8:H507,($B$4-1)*20+19)=0,"",IF(INDEX(Diario!C8:C507,($B$4-1)*20+19)="","",INDEX(Diario!C8:C507,($B$4-1)*20+19))),"Revisa página")</f>
        <v/>
      </c>
      <c r="D26" s="15" t="str">
        <f aca="false">IF(AND(ISNUMBER($B$4),$B$4&gt;=1,$B$4&lt;=25,MOD($B$4,1)=0),IF(INDEX(Diario!H8:H507,($B$4-1)*20+19)=0,"",IF(INDEX(Diario!D8:D507,($B$4-1)*20+19)="","",INDEX(Diario!D8:D507,($B$4-1)*20+19))),"Revisa página")</f>
        <v/>
      </c>
      <c r="E26" s="15" t="str">
        <f aca="false">IF(AND(ISNUMBER($B$4),$B$4&gt;=1,$B$4&lt;=25,MOD($B$4,1)=0),IF(INDEX(Diario!H8:H507,($B$4-1)*20+19)=0,"",IF(INDEX(Diario!E8:E507,($B$4-1)*20+19)="","",INDEX(Diario!E8:E507,($B$4-1)*20+19))),"Revisa página")</f>
        <v/>
      </c>
      <c r="F26" s="15" t="str">
        <f aca="false">IF(AND(ISNUMBER($B$4),$B$4&gt;=1,$B$4&lt;=25,MOD($B$4,1)=0),IF(INDEX(Diario!H8:H507,($B$4-1)*20+19)=0,"",IF(INDEX(Diario!F8:F507,($B$4-1)*20+19)="","",INDEX(Diario!F8:F507,($B$4-1)*20+19))),"Revisa página")</f>
        <v/>
      </c>
      <c r="G26" s="15" t="str">
        <f aca="false">IF(AND(ISNUMBER($B$4),$B$4&gt;=1,$B$4&lt;=25,MOD($B$4,1)=0),IF(INDEX(Diario!H8:H507,($B$4-1)*20+19)=0,"",IF(INDEX(Diario!G8:G507,($B$4-1)*20+19)="","",INDEX(Diario!G8:G507,($B$4-1)*20+19))),"Revisa página")</f>
        <v/>
      </c>
    </row>
    <row r="27" customFormat="false" ht="26" hidden="false" customHeight="true" outlineLevel="0" collapsed="false">
      <c r="A27" s="26" t="str">
        <f aca="false">IF(AND(ISNUMBER($B$4),$B$4&gt;=1,$B$4&lt;=25,MOD($B$4,1)=0),IF(INDEX(Diario!H8:H507,($B$4-1)*20+20)=0,"",IF(INDEX(Diario!A8:A507,($B$4-1)*20+20)="","",INDEX(Diario!A8:A507,($B$4-1)*20+20))),"Revisa página")</f>
        <v/>
      </c>
      <c r="B27" s="15" t="str">
        <f aca="false">IF(AND(ISNUMBER($B$4),$B$4&gt;=1,$B$4&lt;=25,MOD($B$4,1)=0),IF(INDEX(Diario!H8:H507,($B$4-1)*20+20)=0,"",IF(INDEX(Diario!B8:B507,($B$4-1)*20+20)="","",INDEX(Diario!B8:B507,($B$4-1)*20+20))),"Revisa página")</f>
        <v/>
      </c>
      <c r="C27" s="15" t="str">
        <f aca="false">IF(AND(ISNUMBER($B$4),$B$4&gt;=1,$B$4&lt;=25,MOD($B$4,1)=0),IF(INDEX(Diario!H8:H507,($B$4-1)*20+20)=0,"",IF(INDEX(Diario!C8:C507,($B$4-1)*20+20)="","",INDEX(Diario!C8:C507,($B$4-1)*20+20))),"Revisa página")</f>
        <v/>
      </c>
      <c r="D27" s="15" t="str">
        <f aca="false">IF(AND(ISNUMBER($B$4),$B$4&gt;=1,$B$4&lt;=25,MOD($B$4,1)=0),IF(INDEX(Diario!H8:H507,($B$4-1)*20+20)=0,"",IF(INDEX(Diario!D8:D507,($B$4-1)*20+20)="","",INDEX(Diario!D8:D507,($B$4-1)*20+20))),"Revisa página")</f>
        <v/>
      </c>
      <c r="E27" s="15" t="str">
        <f aca="false">IF(AND(ISNUMBER($B$4),$B$4&gt;=1,$B$4&lt;=25,MOD($B$4,1)=0),IF(INDEX(Diario!H8:H507,($B$4-1)*20+20)=0,"",IF(INDEX(Diario!E8:E507,($B$4-1)*20+20)="","",INDEX(Diario!E8:E507,($B$4-1)*20+20))),"Revisa página")</f>
        <v/>
      </c>
      <c r="F27" s="15" t="str">
        <f aca="false">IF(AND(ISNUMBER($B$4),$B$4&gt;=1,$B$4&lt;=25,MOD($B$4,1)=0),IF(INDEX(Diario!H8:H507,($B$4-1)*20+20)=0,"",IF(INDEX(Diario!F8:F507,($B$4-1)*20+20)="","",INDEX(Diario!F8:F507,($B$4-1)*20+20))),"Revisa página")</f>
        <v/>
      </c>
      <c r="G27" s="15" t="str">
        <f aca="false">IF(AND(ISNUMBER($B$4),$B$4&gt;=1,$B$4&lt;=25,MOD($B$4,1)=0),IF(INDEX(Diario!H8:H507,($B$4-1)*20+20)=0,"",IF(INDEX(Diario!G8:G507,($B$4-1)*20+20)="","",INDEX(Diario!G8:G507,($B$4-1)*20+20))),"Revisa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Kakebo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