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 Product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3">
    <font>
      <name val="Calibri"/>
      <family val="2"/>
      <color theme="1"/>
      <sz val="11"/>
      <scheme val="minor"/>
    </font>
    <font>
      <name val="Calibri"/>
      <b val="1"/>
      <color rgb="001B3A5C"/>
      <sz val="24"/>
    </font>
    <font>
      <name val="Calibri"/>
      <color rgb="00CCCCCC"/>
      <sz val="14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666666"/>
      <sz val="9"/>
    </font>
    <font>
      <name val="Calibri"/>
      <color rgb="00CC0000"/>
      <sz val="9"/>
    </font>
    <font>
      <name val="Calibri"/>
      <b val="1"/>
      <color rgb="00000000"/>
      <sz val="10"/>
    </font>
    <font>
      <name val="Calibri"/>
      <b val="1"/>
      <color rgb="001B3A5C"/>
      <sz val="12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</fills>
  <borders count="4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1B3A5C"/>
      </top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6" fillId="3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164" fontId="4" fillId="4" borderId="2" applyAlignment="1" pivotButton="0" quotePrefix="0" xfId="0">
      <alignment horizontal="right" vertical="center"/>
    </xf>
    <xf numFmtId="9" fontId="4" fillId="4" borderId="2" applyAlignment="1" pivotButton="0" quotePrefix="0" xfId="0">
      <alignment horizontal="center" vertical="center"/>
    </xf>
    <xf numFmtId="164" fontId="7" fillId="4" borderId="2" applyAlignment="1" pivotButton="0" quotePrefix="0" xfId="0">
      <alignment horizontal="right" vertical="center"/>
    </xf>
    <xf numFmtId="0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164" fontId="4" fillId="5" borderId="2" applyAlignment="1" pivotButton="0" quotePrefix="0" xfId="0">
      <alignment horizontal="right" vertical="center"/>
    </xf>
    <xf numFmtId="9" fontId="4" fillId="5" borderId="2" applyAlignment="1" pivotButton="0" quotePrefix="0" xfId="0">
      <alignment horizontal="center" vertical="center"/>
    </xf>
    <xf numFmtId="164" fontId="7" fillId="5" borderId="2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right" vertical="center"/>
    </xf>
    <xf numFmtId="164" fontId="11" fillId="6" borderId="0" applyAlignment="1" pivotButton="0" quotePrefix="0" xfId="0">
      <alignment horizontal="right" vertical="center"/>
    </xf>
    <xf numFmtId="0" fontId="12" fillId="0" borderId="3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1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0" customWidth="1" min="3" max="3"/>
    <col width="14" customWidth="1" min="4" max="4"/>
    <col width="12" customWidth="1" min="5" max="5"/>
    <col width="16" customWidth="1" min="6" max="6"/>
    <col width="16" customWidth="1" min="7" max="7"/>
  </cols>
  <sheetData>
    <row r="1">
      <c r="A1" s="1" t="inlineStr">
        <is>
          <t>FACTURA</t>
        </is>
      </c>
      <c r="F1" s="2" t="inlineStr">
        <is>
          <t>[LOGO]</t>
        </is>
      </c>
    </row>
    <row r="2"/>
    <row r="3">
      <c r="E3" s="3" t="inlineStr">
        <is>
          <t>Nº Factura:</t>
        </is>
      </c>
      <c r="F3" s="4" t="inlineStr">
        <is>
          <t>PRD-2026-001</t>
        </is>
      </c>
    </row>
    <row r="4">
      <c r="A4" s="3" t="inlineStr">
        <is>
          <t>DATOS DE LA EMPRESA</t>
        </is>
      </c>
      <c r="E4" s="3" t="inlineStr">
        <is>
          <t>DATOS DEL CLIENTE</t>
        </is>
      </c>
      <c r="F4" s="4" t="inlineStr">
        <is>
          <t>07/04/2026</t>
        </is>
      </c>
    </row>
    <row r="5">
      <c r="A5" s="5" t="inlineStr">
        <is>
          <t>Nombre de la Empresa, S.L.</t>
        </is>
      </c>
      <c r="E5" s="6" t="inlineStr">
        <is>
          <t>Nombre del Cliente / Razón Social</t>
        </is>
      </c>
    </row>
    <row r="6">
      <c r="A6" s="6" t="inlineStr">
        <is>
          <t>CIF: B12345678</t>
        </is>
      </c>
      <c r="E6" s="6" t="inlineStr">
        <is>
          <t>NIF/CIF: A87654321</t>
        </is>
      </c>
    </row>
    <row r="7">
      <c r="A7" s="6" t="inlineStr">
        <is>
          <t>Calle Principal, 25, 1º A</t>
        </is>
      </c>
      <c r="E7" s="6" t="inlineStr">
        <is>
          <t>Dirección del cliente, 10, 2º B</t>
        </is>
      </c>
    </row>
    <row r="8">
      <c r="A8" s="6" t="inlineStr">
        <is>
          <t>28001 Madrid, España</t>
        </is>
      </c>
      <c r="E8" s="6" t="inlineStr">
        <is>
          <t>08001 Barcelona, España</t>
        </is>
      </c>
    </row>
    <row r="9">
      <c r="A9" s="6" t="inlineStr">
        <is>
          <t>Tel: +34 912 345 678</t>
        </is>
      </c>
    </row>
    <row r="10">
      <c r="A10" s="6" t="inlineStr">
        <is>
          <t>email@empresa.com</t>
        </is>
      </c>
    </row>
    <row r="11">
      <c r="A11" s="7" t="n"/>
      <c r="B11" s="7" t="n"/>
      <c r="C11" s="7" t="n"/>
      <c r="D11" s="7" t="n"/>
      <c r="E11" s="7" t="n"/>
      <c r="F11" s="7" t="n"/>
      <c r="G11" s="7" t="n"/>
    </row>
    <row r="13">
      <c r="A13" s="8" t="inlineStr">
        <is>
          <t>Referencia</t>
        </is>
      </c>
      <c r="B13" s="8" t="inlineStr">
        <is>
          <t>Descripción del Producto</t>
        </is>
      </c>
      <c r="C13" s="8" t="inlineStr">
        <is>
          <t>Cantidad</t>
        </is>
      </c>
      <c r="D13" s="8" t="inlineStr">
        <is>
          <t>Precio Unit.</t>
        </is>
      </c>
      <c r="E13" s="8" t="inlineStr">
        <is>
          <t>Dto. %</t>
        </is>
      </c>
      <c r="F13" s="8" t="inlineStr">
        <is>
          <t>Subtotal</t>
        </is>
      </c>
    </row>
    <row r="14">
      <c r="A14" s="9" t="inlineStr">
        <is>
          <t>REF-001</t>
        </is>
      </c>
      <c r="B14" s="10" t="inlineStr">
        <is>
          <t>Ordenador portátil profesional 15"</t>
        </is>
      </c>
      <c r="C14" s="9" t="n">
        <v>2</v>
      </c>
      <c r="D14" s="11" t="n">
        <v>899</v>
      </c>
      <c r="E14" s="12" t="n">
        <v>0.05</v>
      </c>
      <c r="F14" s="13">
        <f>C14*D14*(1-E14)</f>
        <v/>
      </c>
    </row>
    <row r="15">
      <c r="A15" s="14" t="inlineStr">
        <is>
          <t>REF-002</t>
        </is>
      </c>
      <c r="B15" s="15" t="inlineStr">
        <is>
          <t>Monitor LED 27" 4K</t>
        </is>
      </c>
      <c r="C15" s="14" t="n">
        <v>3</v>
      </c>
      <c r="D15" s="16" t="n">
        <v>349</v>
      </c>
      <c r="E15" s="17" t="n">
        <v>0.1</v>
      </c>
      <c r="F15" s="18">
        <f>C15*D15*(1-E15)</f>
        <v/>
      </c>
    </row>
    <row r="16">
      <c r="A16" s="9" t="inlineStr">
        <is>
          <t>REF-003</t>
        </is>
      </c>
      <c r="B16" s="10" t="inlineStr">
        <is>
          <t>Teclado mecánico inalámbrico</t>
        </is>
      </c>
      <c r="C16" s="9" t="n">
        <v>5</v>
      </c>
      <c r="D16" s="11" t="n">
        <v>79.90000000000001</v>
      </c>
      <c r="E16" s="12" t="n">
        <v>0</v>
      </c>
      <c r="F16" s="13">
        <f>C16*D16*(1-E16)</f>
        <v/>
      </c>
    </row>
    <row r="17">
      <c r="A17" s="14" t="inlineStr">
        <is>
          <t>REF-004</t>
        </is>
      </c>
      <c r="B17" s="15" t="inlineStr">
        <is>
          <t>Ratón ergonómico vertical</t>
        </is>
      </c>
      <c r="C17" s="14" t="n">
        <v>5</v>
      </c>
      <c r="D17" s="16" t="n">
        <v>45.5</v>
      </c>
      <c r="E17" s="17" t="n">
        <v>0</v>
      </c>
      <c r="F17" s="18">
        <f>C17*D17*(1-E17)</f>
        <v/>
      </c>
    </row>
    <row r="18">
      <c r="A18" s="9" t="inlineStr">
        <is>
          <t>REF-005</t>
        </is>
      </c>
      <c r="B18" s="10" t="inlineStr">
        <is>
          <t>Auriculares con cancelación de ruido</t>
        </is>
      </c>
      <c r="C18" s="9" t="n">
        <v>2</v>
      </c>
      <c r="D18" s="11" t="n">
        <v>189</v>
      </c>
      <c r="E18" s="12" t="n">
        <v>0.15</v>
      </c>
      <c r="F18" s="13">
        <f>C18*D18*(1-E18)</f>
        <v/>
      </c>
    </row>
    <row r="19">
      <c r="A19" s="14" t="inlineStr">
        <is>
          <t>REF-006</t>
        </is>
      </c>
      <c r="B19" s="15" t="inlineStr">
        <is>
          <t>Webcam Full HD con micro</t>
        </is>
      </c>
      <c r="C19" s="14" t="n">
        <v>3</v>
      </c>
      <c r="D19" s="16" t="n">
        <v>69.90000000000001</v>
      </c>
      <c r="E19" s="17" t="n">
        <v>0.05</v>
      </c>
      <c r="F19" s="18">
        <f>C19*D19*(1-E19)</f>
        <v/>
      </c>
    </row>
    <row r="20">
      <c r="A20" s="9" t="inlineStr">
        <is>
          <t>REF-007</t>
        </is>
      </c>
      <c r="B20" s="10" t="inlineStr">
        <is>
          <t>Soporte monitor ajustable</t>
        </is>
      </c>
      <c r="C20" s="9" t="n">
        <v>3</v>
      </c>
      <c r="D20" s="11" t="n">
        <v>39.9</v>
      </c>
      <c r="E20" s="12" t="n">
        <v>0</v>
      </c>
      <c r="F20" s="13">
        <f>C20*D20*(1-E20)</f>
        <v/>
      </c>
    </row>
    <row r="22">
      <c r="D22" s="19" t="inlineStr">
        <is>
          <t>Subtotal sin descuento:</t>
        </is>
      </c>
      <c r="F22" s="20">
        <f>SUMPRODUCT(C14:C20,D14:D20)</f>
        <v/>
      </c>
    </row>
    <row r="23">
      <c r="D23" s="21" t="inlineStr">
        <is>
          <t>Total descuentos:</t>
        </is>
      </c>
      <c r="F23" s="22">
        <f>F22-SUM(F14:F20)</f>
        <v/>
      </c>
    </row>
    <row r="24">
      <c r="D24" s="23" t="inlineStr">
        <is>
          <t>Base Imponible:</t>
        </is>
      </c>
      <c r="F24" s="24">
        <f>SUM(F14:F20)</f>
        <v/>
      </c>
    </row>
    <row r="25">
      <c r="D25" s="23" t="inlineStr">
        <is>
          <t>IVA (21%):</t>
        </is>
      </c>
      <c r="F25" s="24">
        <f>F24*0.21</f>
        <v/>
      </c>
    </row>
    <row r="26">
      <c r="D26" s="7" t="n"/>
      <c r="E26" s="7" t="n"/>
      <c r="F26" s="7" t="n"/>
    </row>
    <row r="27">
      <c r="D27" s="25" t="inlineStr">
        <is>
          <t>TOTAL A PAGAR:</t>
        </is>
      </c>
      <c r="F27" s="26">
        <f>F24+F25</f>
        <v/>
      </c>
    </row>
    <row r="30">
      <c r="A30" s="27" t="inlineStr">
        <is>
          <t>Forma de pago: Transferencia bancaria | IBAN: ES00 0000 0000 0000 0000 0000</t>
        </is>
      </c>
    </row>
    <row r="31">
      <c r="A31" s="28" t="inlineStr">
        <is>
          <t>Gracias por confiar en nuestros servicios.</t>
        </is>
      </c>
    </row>
  </sheetData>
  <mergeCells count="11">
    <mergeCell ref="F3:G3"/>
    <mergeCell ref="F4:G4"/>
    <mergeCell ref="D25:E25"/>
    <mergeCell ref="D24:E24"/>
    <mergeCell ref="A31:G31"/>
    <mergeCell ref="A1:C2"/>
    <mergeCell ref="D27:E27"/>
    <mergeCell ref="F1:G2"/>
    <mergeCell ref="D23:E23"/>
    <mergeCell ref="A30:G30"/>
    <mergeCell ref="D22:E22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