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vision" sheetId="1" state="visible" r:id="rId3"/>
    <sheet name="Registro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Registro!$A$7:$H$507</definedName>
    <definedName name="_xlnm.Print_Area" localSheetId="0">'Revision'!$A$1:$F$44</definedName>
    <definedName name="_xlnm.Print_Area" localSheetId="1">'Registro'!$A$1:$H$14</definedName>
    <definedName name="_xlnm.Print_Area" localSheetId="2">'Ayuda'!$A$1:$B$18</definedName>
    <definedName name="_xlnm.Print_Area" localSheetId="3">'Imprimir'!$A$1:$H$32</definedName>
    <definedName name="_xlnm.Print_Titles" localSheetId="1">'Registro'!$7:$7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<sst xmlns="http://schemas.openxmlformats.org/spreadsheetml/2006/main" count="57" uniqueCount="56">
  <si>
    <t xml:space="preserve">Qué suman tus gastos pequeños</t>
  </si>
  <si>
    <t xml:space="preserve">Moneda</t>
  </si>
  <si>
    <t xml:space="preserve">EUR</t>
  </si>
  <si>
    <t xml:space="preserve">Desde</t>
  </si>
  <si>
    <t xml:space="preserve">Observado hasta</t>
  </si>
  <si>
    <t xml:space="preserve">Empieza por las entradas con fondo azul. Importes en la moneda elegida.</t>
  </si>
  <si>
    <t xml:space="preserve">Días observados</t>
  </si>
  <si>
    <t xml:space="preserve">Comparar desde</t>
  </si>
  <si>
    <t xml:space="preserve">Gasto observado</t>
  </si>
  <si>
    <t xml:space="preserve">Comparar hasta</t>
  </si>
  <si>
    <t xml:space="preserve">Días del escenario</t>
  </si>
  <si>
    <t xml:space="preserve">Gasto después</t>
  </si>
  <si>
    <t xml:space="preserve">Gasto si repites el ritmo</t>
  </si>
  <si>
    <t xml:space="preserve">Reducción hipotética</t>
  </si>
  <si>
    <t xml:space="preserve">Cambio diario después</t>
  </si>
  <si>
    <t xml:space="preserve">Filas que revisar</t>
  </si>
  <si>
    <t xml:space="preserve">Fuera del periodo</t>
  </si>
  <si>
    <t xml:space="preserve">Categoría editable</t>
  </si>
  <si>
    <t xml:space="preserve">Importe</t>
  </si>
  <si>
    <t xml:space="preserve">Compras</t>
  </si>
  <si>
    <t xml:space="preserve">Reducción</t>
  </si>
  <si>
    <t xml:space="preserve">Café</t>
  </si>
  <si>
    <t xml:space="preserve">Snacks</t>
  </si>
  <si>
    <t xml:space="preserve">Comida fuera</t>
  </si>
  <si>
    <t xml:space="preserve">Otros</t>
  </si>
  <si>
    <t xml:space="preserve">Tabaco</t>
  </si>
  <si>
    <t xml:space="preserve">Delivery</t>
  </si>
  <si>
    <t xml:space="preserve">Transporte extra</t>
  </si>
  <si>
    <t xml:space="preserve">Personal</t>
  </si>
  <si>
    <t xml:space="preserve">Sin clasificar / duplicado</t>
  </si>
  <si>
    <t xml:space="preserve">Observa gastos y propone un cambio</t>
  </si>
  <si>
    <t xml:space="preserve">500 filas editables. Para imprimir los movimientos, usa la hoja Imprimir y su selector de página.</t>
  </si>
  <si>
    <t xml:space="preserve">Fecha</t>
  </si>
  <si>
    <t xml:space="preserve">Hábito</t>
  </si>
  <si>
    <t xml:space="preserve">Concepto</t>
  </si>
  <si>
    <t xml:space="preserve">Reducción %</t>
  </si>
  <si>
    <t xml:space="preserve">Control</t>
  </si>
  <si>
    <t xml:space="preserve">Recorte observado</t>
  </si>
  <si>
    <t xml:space="preserve">Clasificación</t>
  </si>
  <si>
    <t xml:space="preserve">Última fila usada</t>
  </si>
  <si>
    <t xml:space="preserve">Cómo usar esta herramienta</t>
  </si>
  <si>
    <t xml:space="preserve">Introduce una compra por fila. Los días sin compra también cuentan en el periodo que has observado completo.</t>
  </si>
  <si>
    <t xml:space="preserve">Observado hasta es una fecha de cierre explícita, no la última compra. Una fecha futura deja el escenario sin calcular.</t>
  </si>
  <si>
    <t xml:space="preserve">Personaliza ocho hábitos y su reducción en el resumen. Los nombres pegados que no están configurados aparecen en Sin clasificar.</t>
  </si>
  <si>
    <t xml:space="preserve">Una reducción es una hipótesis. Cambiarla en el resumen recalcula todas las compras del hábito.</t>
  </si>
  <si>
    <t xml:space="preserve">Para comparar, añade compras posteriores y fechas de comparación. Cambio diario después = media posterior menos anterior; negativo significa menos gasto observado.</t>
  </si>
  <si>
    <t xml:space="preserve">La comparación no prueba que toda la diferencia sea ahorro atribuible al cambio: revisa duración y circunstancias de ambos periodos.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</si>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</sst>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;[RED]\-#,##0.00;0.00"/>
    <numFmt numFmtId="167" formatCode="0"/>
    <numFmt numFmtId="168" formatCode="0%"/>
    <numFmt numFmtId="169" formatCode="#,##0.00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  <fill>
      <patternFill patternType="solid">
        <fgColor rgb="FFFFFFFF"/>
        <bgColor rgb="FFEAF3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5" fillId="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false" applyProtection="1">
      <alignment horizontal="general" vertical="bottom" textRotation="0" wrapText="false" indent="0" shrinkToFit="false"/>
      <protection locked="0" hidden="false"/>
    </xf>
    <xf numFmtId="168" fontId="8" fillId="2" borderId="0" xfId="20" applyFont="true" applyBorder="true" applyAlignment="false" applyProtection="1">
      <alignment horizontal="general" vertical="bottom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ill>
        <patternFill patternType="solid"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Importes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Revision!$A$17:$A$25</c:f>
              <c:strCache>
                <c:ptCount val="9"/>
                <c:pt idx="0">
                  <c:v>Café</c:v>
                </c:pt>
                <c:pt idx="1">
                  <c:v>Snacks</c:v>
                </c:pt>
                <c:pt idx="2">
                  <c:v>Comida fuera</c:v>
                </c:pt>
                <c:pt idx="3">
                  <c:v>Otros</c:v>
                </c:pt>
                <c:pt idx="4">
                  <c:v>Tabaco</c:v>
                </c:pt>
                <c:pt idx="5">
                  <c:v>Delivery</c:v>
                </c:pt>
                <c:pt idx="6">
                  <c:v>Transporte extra</c:v>
                </c:pt>
                <c:pt idx="7">
                  <c:v>Personal</c:v>
                </c:pt>
                <c:pt idx="8">
                  <c:v>Sin clasificar / duplicado</c:v>
                </c:pt>
              </c:strCache>
            </c:strRef>
          </c:cat>
          <c:val>
            <c:numRef>
              <c:f>Revision!$B$17:$B$25</c:f>
              <c:numCache>
                <c:formatCode>#,##0.00;[RED]\-#,##0.00;0.00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6074559"/>
        <c:axId val="14578342"/>
      </c:barChart>
      <c:catAx>
        <c:axId val="6074559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14578342"/>
        <c:crosses val="autoZero"/>
        <c:auto val="1"/>
        <c:lblAlgn val="ctr"/>
        <c:lblOffset val="100"/>
        <c:noMultiLvlLbl val="0"/>
      </c:catAx>
      <c:valAx>
        <c:axId val="14578342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6074559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281880</xdr:colOff>
      <xdr:row>42</xdr:row>
      <xdr:rowOff>228240</xdr:rowOff>
    </xdr:to>
    <xdr:graphicFrame>
      <xdr:nvGraphicFramePr>
        <xdr:cNvPr id="1" name="Chart"/>
        <xdr:cNvGraphicFramePr/>
      </xdr:nvGraphicFramePr>
      <xdr:xfrm>
        <a:off x="0" y="6603840"/>
        <a:ext cx="6907320" cy="3428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7"/>
    <col collapsed="false" customWidth="true" hidden="false" outlineLevel="0" max="6" min="6" style="0" width="4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0</v>
      </c>
      <c r="B2" s="3"/>
      <c r="C2" s="3"/>
      <c r="D2" s="3"/>
      <c r="E2" s="3"/>
      <c r="F2" s="3"/>
    </row>
    <row r="3" customFormat="false" ht="18" hidden="false" customHeight="true" outlineLevel="0" collapsed="false">
      <c r="A3" s="4"/>
      <c r="B3" s="4"/>
      <c r="C3" s="4"/>
      <c r="D3" s="4"/>
      <c r="E3" s="4"/>
      <c r="F3" s="4"/>
    </row>
    <row r="4" customFormat="false" ht="18" hidden="false" customHeight="true" outlineLevel="0" collapsed="false">
      <c r="A4" s="1" t="s">
        <v>1</v>
      </c>
      <c r="B4" s="31" t="s">
        <v>2</v>
      </c>
      <c r="C4" s="1"/>
      <c r="D4" s="1" t="s">
        <v>3</v>
      </c>
      <c r="E4" s="32" t="n">
        <v>46296</v>
      </c>
      <c r="F4" s="1"/>
    </row>
    <row r="5" customFormat="false" ht="18" hidden="false" customHeight="true" outlineLevel="0" collapsed="false">
      <c r="A5" s="1"/>
      <c r="B5" s="1"/>
      <c r="C5" s="1"/>
      <c r="D5" s="1" t="s">
        <v>4</v>
      </c>
      <c r="E5" s="32" t="n">
        <v>46309</v>
      </c>
      <c r="F5" s="1"/>
    </row>
    <row r="6" customFormat="false" ht="18" hidden="false" customHeight="true" outlineLevel="0" collapsed="false">
      <c r="A6" s="1" t="s">
        <v>5</v>
      </c>
      <c r="B6" s="1"/>
      <c r="C6" s="1"/>
      <c r="D6" s="1"/>
      <c r="E6" s="1"/>
      <c r="F6" s="1"/>
    </row>
    <row r="7" customFormat="false" ht="18" hidden="false" customHeight="true" outlineLevel="0" collapsed="false">
      <c r="A7" s="1"/>
      <c r="B7" s="1"/>
      <c r="C7" s="1"/>
      <c r="D7" s="1"/>
      <c r="E7" s="1"/>
      <c r="F7" s="1"/>
    </row>
    <row r="8" customFormat="false" ht="18" hidden="false" customHeight="true" outlineLevel="0" collapsed="false">
      <c r="A8" s="1" t="s">
        <v>6</v>
      </c>
      <c r="B8" s="1" t="n">
        <f aca="true">IF(AND(ISNUMBER(E4),ISNUMBER(E5),E5&gt;=E4,E5&lt;=TODAY()),E5-E4+1,"n.a.")</f>
        <v>14</v>
      </c>
      <c r="C8" s="1"/>
      <c r="D8" s="7" t="s">
        <v>7</v>
      </c>
      <c r="E8" s="32"/>
      <c r="F8" s="1"/>
    </row>
    <row r="9" customFormat="false" ht="18" hidden="false" customHeight="true" outlineLevel="0" collapsed="false">
      <c r="A9" s="1" t="s">
        <v>8</v>
      </c>
      <c r="B9" s="8" t="n">
        <f aca="false">SUMIFS(Registro!D8:D507,Registro!F8:F507,"Correcto")</f>
        <v>0</v>
      </c>
      <c r="C9" s="1"/>
      <c r="D9" s="7" t="s">
        <v>9</v>
      </c>
      <c r="E9" s="32"/>
      <c r="F9" s="1"/>
    </row>
    <row r="10" customFormat="false" ht="18" hidden="false" customHeight="true" outlineLevel="0" collapsed="false">
      <c r="A10" s="1" t="s">
        <v>10</v>
      </c>
      <c r="B10" s="31" t="n">
        <v>30</v>
      </c>
      <c r="C10" s="1"/>
      <c r="D10" s="7" t="s">
        <v>11</v>
      </c>
      <c r="E10" s="8" t="str">
        <f aca="true">IF(AND(ISNUMBER(E8),ISNUMBER(E9),E9&gt;=E8,E9&lt;=TODAY(),E8&gt;E5),SUMIFS(Registro!D8:D507,Registro!A8:A507,"&gt;="&amp;E8,Registro!A8:A507,"&lt;"&amp;E9+1,Registro!F8:F507,"&lt;&gt;REVISAR*"),"n.a.")</f>
        <v>n.a.</v>
      </c>
      <c r="F10" s="1"/>
    </row>
    <row r="11" customFormat="false" ht="18" hidden="false" customHeight="true" outlineLevel="0" collapsed="false">
      <c r="A11" s="1" t="s">
        <v>12</v>
      </c>
      <c r="B11" s="8" t="n">
        <f aca="false">IF(AND(ISNUMBER(B8),B8&gt;0,B10&gt;0),B9/B8*B10,"n.a.")</f>
        <v>0</v>
      </c>
      <c r="C11" s="1"/>
      <c r="D11" s="7"/>
      <c r="E11" s="1"/>
      <c r="F11" s="1"/>
    </row>
    <row r="12" customFormat="false" ht="18" hidden="false" customHeight="true" outlineLevel="0" collapsed="false">
      <c r="A12" s="1" t="s">
        <v>13</v>
      </c>
      <c r="B12" s="8" t="n">
        <f aca="false">IF(AND(ISNUMBER(B8),B8&gt;0,B10&gt;0),SUM(Registro!G8:G507)/B8*B10,"n.a.")</f>
        <v>0</v>
      </c>
      <c r="C12" s="1"/>
      <c r="D12" s="7" t="s">
        <v>14</v>
      </c>
      <c r="E12" s="8" t="str">
        <f aca="false">IF(AND(ISNUMBER(E10),ISNUMBER(B8)),E10/(E9-E8+1)-B9/B8,"n.a.")</f>
        <v>n.a.</v>
      </c>
      <c r="F12" s="1"/>
    </row>
    <row r="13" customFormat="false" ht="18" hidden="false" customHeight="true" outlineLevel="0" collapsed="false">
      <c r="A13" s="1"/>
      <c r="B13" s="1"/>
      <c r="C13" s="1"/>
      <c r="D13" s="7"/>
      <c r="E13" s="1"/>
      <c r="F13" s="1"/>
    </row>
    <row r="14" customFormat="false" ht="18" hidden="false" customHeight="true" outlineLevel="0" collapsed="false">
      <c r="A14" s="1" t="s">
        <v>15</v>
      </c>
      <c r="B14" s="9" t="n">
        <f aca="false">COUNTIFS(Registro!F8:F507,"REVISAR*")+COUNTIFS(Registro!H8:H507,"REVISAR*")</f>
        <v>0</v>
      </c>
      <c r="C14" s="1"/>
      <c r="D14" s="7" t="s">
        <v>16</v>
      </c>
      <c r="E14" s="9" t="n">
        <f aca="false">COUNTIFS(Registro!F8:F507,"Fuera*")</f>
        <v>0</v>
      </c>
      <c r="F14" s="1"/>
    </row>
    <row r="15" customFormat="false" ht="18" hidden="false" customHeight="true" outlineLevel="0" collapsed="false">
      <c r="A15" s="1"/>
      <c r="B15" s="1"/>
      <c r="C15" s="1"/>
      <c r="D15" s="1"/>
      <c r="E15" s="1"/>
      <c r="F15" s="1"/>
    </row>
    <row r="16" customFormat="false" ht="34" hidden="false" customHeight="true" outlineLevel="0" collapsed="false">
      <c r="A16" s="10" t="s">
        <v>17</v>
      </c>
      <c r="B16" s="10" t="s">
        <v>18</v>
      </c>
      <c r="C16" s="11" t="s">
        <v>19</v>
      </c>
      <c r="D16" s="11" t="s">
        <v>20</v>
      </c>
      <c r="E16" s="12"/>
      <c r="F16" s="12"/>
    </row>
    <row r="17" customFormat="false" ht="18" hidden="false" customHeight="true" outlineLevel="0" collapsed="false">
      <c r="A17" s="33" t="s">
        <v>21</v>
      </c>
      <c r="B17" s="14" t="n">
        <f aca="false">IF(AND(A17&lt;&gt;"",COUNTIFS(A$17:A$24,A17)=1),SUMIFS(Registro!D8:D507,Registro!B8:B507,A17,Registro!F8:F507,"Correcto"),0)</f>
        <v>0</v>
      </c>
      <c r="C17" s="15" t="n">
        <f aca="false">COUNTIFS(Registro!B8:B507,A17,Registro!F8:F507,"Correcto",Registro!D8:D507,"&gt;0")</f>
        <v>0</v>
      </c>
      <c r="D17" s="34" t="n">
        <v>0</v>
      </c>
      <c r="E17" s="12"/>
      <c r="F17" s="12"/>
    </row>
    <row r="18" customFormat="false" ht="18" hidden="false" customHeight="true" outlineLevel="0" collapsed="false">
      <c r="A18" s="33" t="s">
        <v>22</v>
      </c>
      <c r="B18" s="14" t="n">
        <f aca="false">IF(AND(A18&lt;&gt;"",COUNTIFS(A$17:A$24,A18)=1),SUMIFS(Registro!D8:D507,Registro!B8:B507,A18,Registro!F8:F507,"Correcto"),0)</f>
        <v>0</v>
      </c>
      <c r="C18" s="15" t="n">
        <f aca="false">COUNTIFS(Registro!B8:B507,A18,Registro!F8:F507,"Correcto",Registro!D8:D507,"&gt;0")</f>
        <v>0</v>
      </c>
      <c r="D18" s="34" t="n">
        <v>0</v>
      </c>
      <c r="E18" s="12"/>
      <c r="F18" s="12"/>
    </row>
    <row r="19" customFormat="false" ht="18" hidden="false" customHeight="true" outlineLevel="0" collapsed="false">
      <c r="A19" s="33" t="s">
        <v>23</v>
      </c>
      <c r="B19" s="14" t="n">
        <f aca="false">IF(AND(A19&lt;&gt;"",COUNTIFS(A$17:A$24,A19)=1),SUMIFS(Registro!D8:D507,Registro!B8:B507,A19,Registro!F8:F507,"Correcto"),0)</f>
        <v>0</v>
      </c>
      <c r="C19" s="15" t="n">
        <f aca="false">COUNTIFS(Registro!B8:B507,A19,Registro!F8:F507,"Correcto",Registro!D8:D507,"&gt;0")</f>
        <v>0</v>
      </c>
      <c r="D19" s="34" t="n">
        <v>0</v>
      </c>
      <c r="E19" s="12"/>
      <c r="F19" s="12"/>
    </row>
    <row r="20" customFormat="false" ht="18" hidden="false" customHeight="true" outlineLevel="0" collapsed="false">
      <c r="A20" s="33" t="s">
        <v>24</v>
      </c>
      <c r="B20" s="14" t="n">
        <f aca="false">IF(AND(A20&lt;&gt;"",COUNTIFS(A$17:A$24,A20)=1),SUMIFS(Registro!D8:D507,Registro!B8:B507,A20,Registro!F8:F507,"Correcto"),0)</f>
        <v>0</v>
      </c>
      <c r="C20" s="15" t="n">
        <f aca="false">COUNTIFS(Registro!B8:B507,A20,Registro!F8:F507,"Correcto",Registro!D8:D507,"&gt;0")</f>
        <v>0</v>
      </c>
      <c r="D20" s="34" t="n">
        <v>0</v>
      </c>
      <c r="E20" s="12"/>
      <c r="F20" s="12"/>
    </row>
    <row r="21" customFormat="false" ht="18" hidden="false" customHeight="true" outlineLevel="0" collapsed="false">
      <c r="A21" s="33" t="s">
        <v>25</v>
      </c>
      <c r="B21" s="14" t="n">
        <f aca="false">IF(AND(A21&lt;&gt;"",COUNTIFS(A$17:A$24,A21)=1),SUMIFS(Registro!D8:D507,Registro!B8:B507,A21,Registro!F8:F507,"Correcto"),0)</f>
        <v>0</v>
      </c>
      <c r="C21" s="15" t="n">
        <f aca="false">COUNTIFS(Registro!B8:B507,A21,Registro!F8:F507,"Correcto",Registro!D8:D507,"&gt;0")</f>
        <v>0</v>
      </c>
      <c r="D21" s="34" t="n">
        <v>0</v>
      </c>
      <c r="E21" s="12"/>
      <c r="F21" s="12"/>
    </row>
    <row r="22" customFormat="false" ht="18" hidden="false" customHeight="true" outlineLevel="0" collapsed="false">
      <c r="A22" s="33" t="s">
        <v>26</v>
      </c>
      <c r="B22" s="15" t="n">
        <f aca="false">IF(COUNTIFS(A$17:A$24,A22)=1,SUMIFS(Registro!D8:D507,Registro!B8:B507,A22,Registro!F8:F507,"Correcto"),0)</f>
        <v>0</v>
      </c>
      <c r="C22" s="15" t="n">
        <f aca="false">COUNTIFS(Registro!B8:B507,A22,Registro!F8:F507,"Correcto",Registro!D8:D507,"&gt;0")</f>
        <v>0</v>
      </c>
      <c r="D22" s="34" t="n">
        <v>0</v>
      </c>
      <c r="E22" s="12"/>
      <c r="F22" s="12"/>
    </row>
    <row r="23" customFormat="false" ht="18" hidden="false" customHeight="true" outlineLevel="0" collapsed="false">
      <c r="A23" s="33" t="s">
        <v>27</v>
      </c>
      <c r="B23" s="14" t="n">
        <f aca="false">IF(AND(A23&lt;&gt;"",COUNTIFS(A$17:A$24,A23)=1),SUMIFS(Registro!D8:D507,Registro!B8:B507,A23,Registro!F8:F507,"Correcto"),0)</f>
        <v>0</v>
      </c>
      <c r="C23" s="15" t="n">
        <f aca="false">COUNTIFS(Registro!B8:B507,A23,Registro!F8:F507,"Correcto",Registro!D8:D507,"&gt;0")</f>
        <v>0</v>
      </c>
      <c r="D23" s="34" t="n">
        <v>0</v>
      </c>
      <c r="E23" s="12"/>
      <c r="F23" s="12"/>
    </row>
    <row r="24" customFormat="false" ht="18" hidden="false" customHeight="true" outlineLevel="0" collapsed="false">
      <c r="A24" s="33" t="s">
        <v>28</v>
      </c>
      <c r="B24" s="14" t="n">
        <f aca="false">IF(AND(A24&lt;&gt;"",COUNTIFS(A$17:A$24,A24)=1),SUMIFS(Registro!D8:D507,Registro!B8:B507,A24,Registro!F8:F507,"Correcto"),0)</f>
        <v>0</v>
      </c>
      <c r="C24" s="15" t="n">
        <f aca="false">COUNTIFS(Registro!B8:B507,A24,Registro!F8:F507,"Correcto",Registro!D8:D507,"&gt;0")</f>
        <v>0</v>
      </c>
      <c r="D24" s="34" t="n">
        <v>0</v>
      </c>
      <c r="E24" s="12"/>
      <c r="F24" s="12"/>
    </row>
    <row r="25" customFormat="false" ht="18" hidden="false" customHeight="true" outlineLevel="0" collapsed="false">
      <c r="A25" s="12" t="s">
        <v>29</v>
      </c>
      <c r="B25" s="14" t="n">
        <f aca="false">B9-SUM(B17:B24)</f>
        <v>0</v>
      </c>
      <c r="C25" s="12"/>
      <c r="D25" s="12"/>
      <c r="E25" s="12"/>
      <c r="F25" s="12"/>
    </row>
    <row r="26" customFormat="false" ht="18" hidden="false" customHeight="true" outlineLevel="0" collapsed="false">
      <c r="A26" s="12"/>
      <c r="B26" s="12"/>
      <c r="C26" s="12"/>
      <c r="D26" s="12"/>
      <c r="E26" s="12"/>
      <c r="F26" s="12"/>
    </row>
    <row r="27" customFormat="false" ht="18" hidden="false" customHeight="true" outlineLevel="0" collapsed="false">
      <c r="A27" s="12"/>
      <c r="B27" s="12"/>
      <c r="C27" s="12"/>
      <c r="D27" s="12"/>
      <c r="E27" s="12"/>
      <c r="F27" s="12"/>
    </row>
    <row r="28" customFormat="false" ht="18" hidden="false" customHeight="true" outlineLevel="0" collapsed="false">
      <c r="A28" s="12"/>
      <c r="B28" s="12"/>
      <c r="C28" s="12"/>
      <c r="D28" s="12"/>
      <c r="E28" s="12"/>
      <c r="F28" s="12"/>
    </row>
    <row r="29" customFormat="false" ht="18" hidden="false" customHeight="true" outlineLevel="0" collapsed="false">
      <c r="A29" s="12"/>
      <c r="B29" s="12"/>
      <c r="C29" s="12"/>
      <c r="D29" s="12"/>
      <c r="E29" s="12"/>
      <c r="F29" s="12"/>
    </row>
    <row r="30" customFormat="false" ht="18" hidden="false" customHeight="true" outlineLevel="0" collapsed="false">
      <c r="A30" s="12"/>
      <c r="B30" s="12"/>
      <c r="C30" s="12"/>
      <c r="D30" s="12"/>
      <c r="E30" s="12"/>
      <c r="F30" s="12"/>
    </row>
    <row r="31" customFormat="false" ht="18" hidden="false" customHeight="true" outlineLevel="0" collapsed="false">
      <c r="A31" s="12"/>
      <c r="B31" s="12"/>
      <c r="C31" s="12"/>
      <c r="D31" s="12"/>
      <c r="E31" s="12"/>
      <c r="F31" s="12"/>
    </row>
    <row r="32" customFormat="false" ht="18" hidden="false" customHeight="true" outlineLevel="0" collapsed="false">
      <c r="A32" s="12"/>
      <c r="B32" s="12"/>
      <c r="C32" s="12"/>
      <c r="D32" s="12"/>
      <c r="E32" s="12"/>
      <c r="F32" s="12"/>
    </row>
    <row r="33" customFormat="false" ht="18" hidden="false" customHeight="true" outlineLevel="0" collapsed="false">
      <c r="A33" s="12"/>
      <c r="B33" s="12"/>
      <c r="C33" s="12"/>
      <c r="D33" s="12"/>
      <c r="E33" s="12"/>
      <c r="F33" s="12"/>
    </row>
    <row r="34" customFormat="false" ht="18" hidden="false" customHeight="true" outlineLevel="0" collapsed="false">
      <c r="A34" s="12"/>
      <c r="B34" s="12"/>
      <c r="C34" s="12"/>
      <c r="D34" s="12"/>
      <c r="E34" s="12"/>
      <c r="F34" s="12"/>
    </row>
    <row r="35" customFormat="false" ht="18" hidden="false" customHeight="true" outlineLevel="0" collapsed="false">
      <c r="A35" s="12"/>
      <c r="B35" s="12"/>
      <c r="C35" s="12"/>
      <c r="D35" s="12"/>
      <c r="E35" s="12"/>
      <c r="F35" s="12"/>
    </row>
    <row r="36" customFormat="false" ht="18" hidden="false" customHeight="true" outlineLevel="0" collapsed="false">
      <c r="A36" s="12"/>
      <c r="B36" s="12"/>
      <c r="C36" s="12"/>
      <c r="D36" s="12"/>
      <c r="E36" s="12"/>
      <c r="F36" s="12"/>
    </row>
    <row r="37" customFormat="false" ht="18" hidden="false" customHeight="true" outlineLevel="0" collapsed="false">
      <c r="A37" s="12"/>
      <c r="B37" s="12"/>
      <c r="C37" s="12"/>
      <c r="D37" s="12"/>
      <c r="E37" s="12"/>
      <c r="F37" s="12"/>
    </row>
    <row r="38" customFormat="false" ht="18" hidden="false" customHeight="true" outlineLevel="0" collapsed="false">
      <c r="A38" s="12"/>
      <c r="B38" s="12"/>
      <c r="C38" s="12"/>
      <c r="D38" s="12"/>
      <c r="E38" s="12"/>
      <c r="F38" s="12"/>
    </row>
    <row r="39" customFormat="false" ht="18" hidden="false" customHeight="true" outlineLevel="0" collapsed="false">
      <c r="A39" s="12"/>
      <c r="B39" s="12"/>
      <c r="C39" s="12"/>
      <c r="D39" s="12"/>
      <c r="E39" s="12"/>
      <c r="F39" s="12"/>
    </row>
    <row r="40" customFormat="false" ht="18" hidden="false" customHeight="true" outlineLevel="0" collapsed="false">
      <c r="A40" s="12"/>
      <c r="B40" s="12"/>
      <c r="C40" s="12"/>
      <c r="D40" s="12"/>
      <c r="E40" s="12"/>
      <c r="F40" s="12"/>
    </row>
    <row r="41" customFormat="false" ht="18" hidden="false" customHeight="true" outlineLevel="0" collapsed="false">
      <c r="A41" s="12"/>
      <c r="B41" s="12"/>
      <c r="C41" s="12"/>
      <c r="D41" s="12"/>
      <c r="E41" s="12"/>
      <c r="F41" s="12"/>
    </row>
    <row r="42" customFormat="false" ht="18" hidden="false" customHeight="true" outlineLevel="0" collapsed="false">
      <c r="A42" s="12"/>
      <c r="B42" s="12"/>
      <c r="C42" s="12"/>
      <c r="D42" s="12"/>
      <c r="E42" s="12"/>
      <c r="F42" s="12"/>
    </row>
    <row r="43" customFormat="false" ht="18" hidden="false" customHeight="true" outlineLevel="0" collapsed="false">
      <c r="A43" s="12"/>
      <c r="B43" s="12"/>
      <c r="C43" s="12"/>
      <c r="D43" s="12"/>
      <c r="E43" s="12"/>
      <c r="F43" s="12"/>
    </row>
    <row r="44" customFormat="false" ht="18" hidden="false" customHeight="true" outlineLevel="0" collapsed="false">
      <c r="A44" s="12"/>
      <c r="B44" s="12"/>
      <c r="C44" s="12"/>
      <c r="D44" s="12"/>
      <c r="E44" s="12"/>
      <c r="F44" s="1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6" min="2" style="0" width="13"/>
    <col collapsed="false" customWidth="true" hidden="false" outlineLevel="0" max="7" min="7" style="0" width="17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24" hidden="false" customHeight="true" outlineLevel="0" collapsed="false">
      <c r="A2" s="2" t="s">
        <v>30</v>
      </c>
      <c r="B2" s="1"/>
      <c r="C2" s="1"/>
      <c r="D2" s="1"/>
      <c r="E2" s="1"/>
      <c r="F2" s="1"/>
      <c r="G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24" hidden="false" customHeight="true" outlineLevel="0" collapsed="false">
      <c r="A5" s="17" t="s">
        <v>31</v>
      </c>
      <c r="B5" s="17"/>
      <c r="C5" s="17"/>
      <c r="D5" s="17"/>
      <c r="E5" s="17"/>
      <c r="F5" s="17"/>
      <c r="G5" s="17"/>
      <c r="H5" s="18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</row>
    <row r="7" customFormat="false" ht="42" hidden="false" customHeight="true" outlineLevel="0" collapsed="false">
      <c r="A7" s="19" t="s">
        <v>32</v>
      </c>
      <c r="B7" s="19" t="s">
        <v>33</v>
      </c>
      <c r="C7" s="19" t="s">
        <v>34</v>
      </c>
      <c r="D7" s="19" t="s">
        <v>18</v>
      </c>
      <c r="E7" s="19" t="s">
        <v>35</v>
      </c>
      <c r="F7" s="19" t="s">
        <v>36</v>
      </c>
      <c r="G7" s="19" t="s">
        <v>37</v>
      </c>
      <c r="H7" s="20" t="s">
        <v>38</v>
      </c>
      <c r="I7" s="0" t="s">
        <v>39</v>
      </c>
    </row>
    <row r="8" customFormat="false" ht="30" hidden="false" customHeight="true" outlineLevel="0" collapsed="false">
      <c r="A8" s="35"/>
      <c r="B8" s="36"/>
      <c r="C8" s="36"/>
      <c r="D8" s="37"/>
      <c r="E8" s="24" t="n">
        <f aca="false">IF(COUNTIFS(Revision!A17:A24,B8)=1,N(INDEX(Revision!D17:D24,MATCH(B8,Revision!A17:A24,0))),0)</f>
        <v>0</v>
      </c>
      <c r="F8" s="7" t="str">
        <f aca="false">IF(COUNTA(A8:D8)=0,"",IF(OR(NOT(ISNUMBER(A8)),B8="",C8="",NOT(ISNUMBER(D8)),NOT(ISNUMBER(E8)),E8&lt;0,E8&gt;1),"REVISAR datos",IF(OR(A8&lt;Revision!E4,A8&gt;=Revision!E5+1),"Fuera de periodo","Correcto")))</f>
        <v/>
      </c>
      <c r="G8" s="7" t="n">
        <f aca="false">IF(F8="Correcto",D8*E8,0)</f>
        <v>0</v>
      </c>
      <c r="H8" s="25" t="str">
        <f aca="false">IF(COUNTA(A8:B8)=0,"",IF(COUNTIFS(Revision!$A$17:$A$24,B8)=1,"Clasificado","REVISAR categoría"))</f>
        <v/>
      </c>
      <c r="I8" s="0" t="n">
        <f aca="false">IF(COUNTA(A8:D8)&gt;0,ROW(),0)</f>
        <v>0</v>
      </c>
    </row>
    <row r="9" customFormat="false" ht="30" hidden="false" customHeight="true" outlineLevel="0" collapsed="false">
      <c r="A9" s="35"/>
      <c r="B9" s="36"/>
      <c r="C9" s="36"/>
      <c r="D9" s="37"/>
      <c r="E9" s="24" t="n">
        <f aca="false">IF(COUNTIFS(Revision!A17:A24,B9)=1,N(INDEX(Revision!D17:D24,MATCH(B9,Revision!A17:A24,0))),0)</f>
        <v>0</v>
      </c>
      <c r="F9" s="7" t="str">
        <f aca="false">IF(COUNTA(A9:D9)=0,"",IF(OR(NOT(ISNUMBER(A9)),B9="",C9="",NOT(ISNUMBER(D9)),NOT(ISNUMBER(E9)),E9&lt;0,E9&gt;1),"REVISAR datos",IF(OR(A9&lt;Revision!E4,A9&gt;=Revision!E5+1),"Fuera de periodo","Correcto")))</f>
        <v/>
      </c>
      <c r="G9" s="7" t="n">
        <f aca="false">IF(F9="Correcto",D9*E9,0)</f>
        <v>0</v>
      </c>
      <c r="H9" s="25" t="str">
        <f aca="false">IF(COUNTA(A9:B9)=0,"",IF(COUNTIFS(Revision!$A$17:$A$24,B9)=1,"Clasificado","REVISAR categoría"))</f>
        <v/>
      </c>
      <c r="I9" s="0" t="n">
        <f aca="false">IF(COUNTA(A9:D9)&gt;0,ROW(),0)</f>
        <v>0</v>
      </c>
    </row>
    <row r="10" customFormat="false" ht="30" hidden="false" customHeight="true" outlineLevel="0" collapsed="false">
      <c r="A10" s="35"/>
      <c r="B10" s="36"/>
      <c r="C10" s="36"/>
      <c r="D10" s="37"/>
      <c r="E10" s="24" t="n">
        <f aca="false">IF(COUNTIFS(Revision!A17:A24,B10)=1,N(INDEX(Revision!D17:D24,MATCH(B10,Revision!A17:A24,0))),0)</f>
        <v>0</v>
      </c>
      <c r="F10" s="7" t="str">
        <f aca="false">IF(COUNTA(A10:D10)=0,"",IF(OR(NOT(ISNUMBER(A10)),B10="",C10="",NOT(ISNUMBER(D10)),NOT(ISNUMBER(E10)),E10&lt;0,E10&gt;1),"REVISAR datos",IF(OR(A10&lt;Revision!E4,A10&gt;=Revision!E5+1),"Fuera de periodo","Correcto")))</f>
        <v/>
      </c>
      <c r="G10" s="7" t="n">
        <f aca="false">IF(F10="Correcto",D10*E10,0)</f>
        <v>0</v>
      </c>
      <c r="H10" s="25" t="str">
        <f aca="false">IF(COUNTA(A10:B10)=0,"",IF(COUNTIFS(Revision!$A$17:$A$24,B10)=1,"Clasificado","REVISAR categoría"))</f>
        <v/>
      </c>
      <c r="I10" s="0" t="n">
        <f aca="false">IF(COUNTA(A10:D10)&gt;0,ROW(),0)</f>
        <v>0</v>
      </c>
    </row>
    <row r="11" customFormat="false" ht="30" hidden="false" customHeight="true" outlineLevel="0" collapsed="false">
      <c r="A11" s="35"/>
      <c r="B11" s="36"/>
      <c r="C11" s="36"/>
      <c r="D11" s="37"/>
      <c r="E11" s="24" t="n">
        <f aca="false">IF(COUNTIFS(Revision!A17:A24,B11)=1,N(INDEX(Revision!D17:D24,MATCH(B11,Revision!A17:A24,0))),0)</f>
        <v>0</v>
      </c>
      <c r="F11" s="7" t="str">
        <f aca="false">IF(COUNTA(A11:D11)=0,"",IF(OR(NOT(ISNUMBER(A11)),B11="",C11="",NOT(ISNUMBER(D11)),NOT(ISNUMBER(E11)),E11&lt;0,E11&gt;1),"REVISAR datos",IF(OR(A11&lt;Revision!E4,A11&gt;=Revision!E5+1),"Fuera de periodo","Correcto")))</f>
        <v/>
      </c>
      <c r="G11" s="7" t="n">
        <f aca="false">IF(F11="Correcto",D11*E11,0)</f>
        <v>0</v>
      </c>
      <c r="H11" s="25" t="str">
        <f aca="false">IF(COUNTA(A11:B11)=0,"",IF(COUNTIFS(Revision!$A$17:$A$24,B11)=1,"Clasificado","REVISAR categoría"))</f>
        <v/>
      </c>
      <c r="I11" s="0" t="n">
        <f aca="false">IF(COUNTA(A11:D11)&gt;0,ROW(),0)</f>
        <v>0</v>
      </c>
    </row>
    <row r="12" customFormat="false" ht="30" hidden="false" customHeight="true" outlineLevel="0" collapsed="false">
      <c r="A12" s="35"/>
      <c r="B12" s="36"/>
      <c r="C12" s="36"/>
      <c r="D12" s="37"/>
      <c r="E12" s="24" t="n">
        <f aca="false">IF(COUNTIFS(Revision!A17:A24,B12)=1,N(INDEX(Revision!D17:D24,MATCH(B12,Revision!A17:A24,0))),0)</f>
        <v>0</v>
      </c>
      <c r="F12" s="7" t="str">
        <f aca="false">IF(COUNTA(A12:D12)=0,"",IF(OR(NOT(ISNUMBER(A12)),B12="",C12="",NOT(ISNUMBER(D12)),NOT(ISNUMBER(E12)),E12&lt;0,E12&gt;1),"REVISAR datos",IF(OR(A12&lt;Revision!E4,A12&gt;=Revision!E5+1),"Fuera de periodo","Correcto")))</f>
        <v/>
      </c>
      <c r="G12" s="7" t="n">
        <f aca="false">IF(F12="Correcto",D12*E12,0)</f>
        <v>0</v>
      </c>
      <c r="H12" s="25" t="str">
        <f aca="false">IF(COUNTA(A12:B12)=0,"",IF(COUNTIFS(Revision!$A$17:$A$24,B12)=1,"Clasificado","REVISAR categoría"))</f>
        <v/>
      </c>
      <c r="I12" s="0" t="n">
        <f aca="false">IF(COUNTA(A12:D12)&gt;0,ROW(),0)</f>
        <v>0</v>
      </c>
    </row>
    <row r="13" customFormat="false" ht="30" hidden="false" customHeight="true" outlineLevel="0" collapsed="false">
      <c r="A13" s="35"/>
      <c r="B13" s="36"/>
      <c r="C13" s="36"/>
      <c r="D13" s="37"/>
      <c r="E13" s="24" t="n">
        <f aca="false">IF(COUNTIFS(Revision!A17:A24,B13)=1,N(INDEX(Revision!D17:D24,MATCH(B13,Revision!A17:A24,0))),0)</f>
        <v>0</v>
      </c>
      <c r="F13" s="7" t="str">
        <f aca="false">IF(COUNTA(A13:D13)=0,"",IF(OR(NOT(ISNUMBER(A13)),B13="",C13="",NOT(ISNUMBER(D13)),NOT(ISNUMBER(E13)),E13&lt;0,E13&gt;1),"REVISAR datos",IF(OR(A13&lt;Revision!E4,A13&gt;=Revision!E5+1),"Fuera de periodo","Correcto")))</f>
        <v/>
      </c>
      <c r="G13" s="7" t="n">
        <f aca="false">IF(F13="Correcto",D13*E13,0)</f>
        <v>0</v>
      </c>
      <c r="H13" s="25" t="str">
        <f aca="false">IF(COUNTA(A13:B13)=0,"",IF(COUNTIFS(Revision!$A$17:$A$24,B13)=1,"Clasificado","REVISAR categoría"))</f>
        <v/>
      </c>
      <c r="I13" s="0" t="n">
        <f aca="false">IF(COUNTA(A13:D13)&gt;0,ROW(),0)</f>
        <v>0</v>
      </c>
    </row>
    <row r="14" customFormat="false" ht="30" hidden="false" customHeight="true" outlineLevel="0" collapsed="false">
      <c r="A14" s="35"/>
      <c r="B14" s="36"/>
      <c r="C14" s="36"/>
      <c r="D14" s="37"/>
      <c r="E14" s="24" t="n">
        <f aca="false">IF(COUNTIFS(Revision!A17:A24,B14)=1,N(INDEX(Revision!D17:D24,MATCH(B14,Revision!A17:A24,0))),0)</f>
        <v>0</v>
      </c>
      <c r="F14" s="7" t="str">
        <f aca="false">IF(COUNTA(A14:D14)=0,"",IF(OR(NOT(ISNUMBER(A14)),B14="",C14="",NOT(ISNUMBER(D14)),NOT(ISNUMBER(E14)),E14&lt;0,E14&gt;1),"REVISAR datos",IF(OR(A14&lt;Revision!E4,A14&gt;=Revision!E5+1),"Fuera de periodo","Correcto")))</f>
        <v/>
      </c>
      <c r="G14" s="7" t="n">
        <f aca="false">IF(F14="Correcto",D14*E14,0)</f>
        <v>0</v>
      </c>
      <c r="H14" s="25" t="str">
        <f aca="false">IF(COUNTA(A14:B14)=0,"",IF(COUNTIFS(Revision!$A$17:$A$24,B14)=1,"Clasificado","REVISAR categoría"))</f>
        <v/>
      </c>
      <c r="I14" s="0" t="n">
        <f aca="false">IF(COUNTA(A14:D14)&gt;0,ROW(),0)</f>
        <v>0</v>
      </c>
    </row>
    <row r="15" customFormat="false" ht="30" hidden="false" customHeight="true" outlineLevel="0" collapsed="false">
      <c r="A15" s="35"/>
      <c r="B15" s="36"/>
      <c r="C15" s="36"/>
      <c r="D15" s="37"/>
      <c r="E15" s="24" t="n">
        <f aca="false">IF(COUNTIFS(Revision!A17:A24,B15)=1,N(INDEX(Revision!D17:D24,MATCH(B15,Revision!A17:A24,0))),0)</f>
        <v>0</v>
      </c>
      <c r="F15" s="7" t="str">
        <f aca="false">IF(COUNTA(A15:D15)=0,"",IF(OR(NOT(ISNUMBER(A15)),B15="",C15="",NOT(ISNUMBER(D15)),NOT(ISNUMBER(E15)),E15&lt;0,E15&gt;1),"REVISAR datos",IF(OR(A15&lt;Revision!E4,A15&gt;=Revision!E5+1),"Fuera de periodo","Correcto")))</f>
        <v/>
      </c>
      <c r="G15" s="7" t="n">
        <f aca="false">IF(F15="Correcto",D15*E15,0)</f>
        <v>0</v>
      </c>
      <c r="H15" s="25" t="str">
        <f aca="false">IF(COUNTA(A15:B15)=0,"",IF(COUNTIFS(Revision!$A$17:$A$24,B15)=1,"Clasificado","REVISAR categoría"))</f>
        <v/>
      </c>
      <c r="I15" s="0" t="n">
        <f aca="false">IF(COUNTA(A15:D15)&gt;0,ROW(),0)</f>
        <v>0</v>
      </c>
    </row>
    <row r="16" customFormat="false" ht="30" hidden="false" customHeight="true" outlineLevel="0" collapsed="false">
      <c r="A16" s="35"/>
      <c r="B16" s="36"/>
      <c r="C16" s="36"/>
      <c r="D16" s="37"/>
      <c r="E16" s="24" t="n">
        <f aca="false">IF(COUNTIFS(Revision!A17:A24,B16)=1,N(INDEX(Revision!D17:D24,MATCH(B16,Revision!A17:A24,0))),0)</f>
        <v>0</v>
      </c>
      <c r="F16" s="7" t="str">
        <f aca="false">IF(COUNTA(A16:D16)=0,"",IF(OR(NOT(ISNUMBER(A16)),B16="",C16="",NOT(ISNUMBER(D16)),NOT(ISNUMBER(E16)),E16&lt;0,E16&gt;1),"REVISAR datos",IF(OR(A16&lt;Revision!E4,A16&gt;=Revision!E5+1),"Fuera de periodo","Correcto")))</f>
        <v/>
      </c>
      <c r="G16" s="7" t="n">
        <f aca="false">IF(F16="Correcto",D16*E16,0)</f>
        <v>0</v>
      </c>
      <c r="H16" s="25" t="str">
        <f aca="false">IF(COUNTA(A16:B16)=0,"",IF(COUNTIFS(Revision!$A$17:$A$24,B16)=1,"Clasificado","REVISAR categoría"))</f>
        <v/>
      </c>
      <c r="I16" s="0" t="n">
        <f aca="false">IF(COUNTA(A16:D16)&gt;0,ROW(),0)</f>
        <v>0</v>
      </c>
    </row>
    <row r="17" customFormat="false" ht="30" hidden="false" customHeight="true" outlineLevel="0" collapsed="false">
      <c r="A17" s="35"/>
      <c r="B17" s="36"/>
      <c r="C17" s="36"/>
      <c r="D17" s="37"/>
      <c r="E17" s="24" t="n">
        <f aca="false">IF(COUNTIFS(Revision!A17:A24,B17)=1,N(INDEX(Revision!D17:D24,MATCH(B17,Revision!A17:A24,0))),0)</f>
        <v>0</v>
      </c>
      <c r="F17" s="7" t="str">
        <f aca="false">IF(COUNTA(A17:D17)=0,"",IF(OR(NOT(ISNUMBER(A17)),B17="",C17="",NOT(ISNUMBER(D17)),NOT(ISNUMBER(E17)),E17&lt;0,E17&gt;1),"REVISAR datos",IF(OR(A17&lt;Revision!E4,A17&gt;=Revision!E5+1),"Fuera de periodo","Correcto")))</f>
        <v/>
      </c>
      <c r="G17" s="7" t="n">
        <f aca="false">IF(F17="Correcto",D17*E17,0)</f>
        <v>0</v>
      </c>
      <c r="H17" s="25" t="str">
        <f aca="false">IF(COUNTA(A17:B17)=0,"",IF(COUNTIFS(Revision!$A$17:$A$24,B17)=1,"Clasificado","REVISAR categoría"))</f>
        <v/>
      </c>
      <c r="I17" s="0" t="n">
        <f aca="false">IF(COUNTA(A17:D17)&gt;0,ROW(),0)</f>
        <v>0</v>
      </c>
    </row>
    <row r="18" customFormat="false" ht="30" hidden="false" customHeight="true" outlineLevel="0" collapsed="false">
      <c r="A18" s="35"/>
      <c r="B18" s="36"/>
      <c r="C18" s="36"/>
      <c r="D18" s="37"/>
      <c r="E18" s="24" t="n">
        <f aca="false">IF(COUNTIFS(Revision!A17:A24,B18)=1,N(INDEX(Revision!D17:D24,MATCH(B18,Revision!A17:A24,0))),0)</f>
        <v>0</v>
      </c>
      <c r="F18" s="7" t="str">
        <f aca="false">IF(COUNTA(A18:D18)=0,"",IF(OR(NOT(ISNUMBER(A18)),B18="",C18="",NOT(ISNUMBER(D18)),NOT(ISNUMBER(E18)),E18&lt;0,E18&gt;1),"REVISAR datos",IF(OR(A18&lt;Revision!E4,A18&gt;=Revision!E5+1),"Fuera de periodo","Correcto")))</f>
        <v/>
      </c>
      <c r="G18" s="7" t="n">
        <f aca="false">IF(F18="Correcto",D18*E18,0)</f>
        <v>0</v>
      </c>
      <c r="H18" s="25" t="str">
        <f aca="false">IF(COUNTA(A18:B18)=0,"",IF(COUNTIFS(Revision!$A$17:$A$24,B18)=1,"Clasificado","REVISAR categoría"))</f>
        <v/>
      </c>
      <c r="I18" s="0" t="n">
        <f aca="false">IF(COUNTA(A18:D18)&gt;0,ROW(),0)</f>
        <v>0</v>
      </c>
    </row>
    <row r="19" customFormat="false" ht="30" hidden="false" customHeight="true" outlineLevel="0" collapsed="false">
      <c r="A19" s="35"/>
      <c r="B19" s="36"/>
      <c r="C19" s="36"/>
      <c r="D19" s="37"/>
      <c r="E19" s="24" t="n">
        <f aca="false">IF(COUNTIFS(Revision!A17:A24,B19)=1,N(INDEX(Revision!D17:D24,MATCH(B19,Revision!A17:A24,0))),0)</f>
        <v>0</v>
      </c>
      <c r="F19" s="7" t="str">
        <f aca="false">IF(COUNTA(A19:D19)=0,"",IF(OR(NOT(ISNUMBER(A19)),B19="",C19="",NOT(ISNUMBER(D19)),NOT(ISNUMBER(E19)),E19&lt;0,E19&gt;1),"REVISAR datos",IF(OR(A19&lt;Revision!E4,A19&gt;=Revision!E5+1),"Fuera de periodo","Correcto")))</f>
        <v/>
      </c>
      <c r="G19" s="7" t="n">
        <f aca="false">IF(F19="Correcto",D19*E19,0)</f>
        <v>0</v>
      </c>
      <c r="H19" s="25" t="str">
        <f aca="false">IF(COUNTA(A19:B19)=0,"",IF(COUNTIFS(Revision!$A$17:$A$24,B19)=1,"Clasificado","REVISAR categoría"))</f>
        <v/>
      </c>
      <c r="I19" s="0" t="n">
        <f aca="false">IF(COUNTA(A19:D19)&gt;0,ROW(),0)</f>
        <v>0</v>
      </c>
    </row>
    <row r="20" customFormat="false" ht="30" hidden="false" customHeight="true" outlineLevel="0" collapsed="false">
      <c r="A20" s="35"/>
      <c r="B20" s="36"/>
      <c r="C20" s="36"/>
      <c r="D20" s="37"/>
      <c r="E20" s="24" t="n">
        <f aca="false">IF(COUNTIFS(Revision!A17:A24,B20)=1,N(INDEX(Revision!D17:D24,MATCH(B20,Revision!A17:A24,0))),0)</f>
        <v>0</v>
      </c>
      <c r="F20" s="7" t="str">
        <f aca="false">IF(COUNTA(A20:D20)=0,"",IF(OR(NOT(ISNUMBER(A20)),B20="",C20="",NOT(ISNUMBER(D20)),NOT(ISNUMBER(E20)),E20&lt;0,E20&gt;1),"REVISAR datos",IF(OR(A20&lt;Revision!E4,A20&gt;=Revision!E5+1),"Fuera de periodo","Correcto")))</f>
        <v/>
      </c>
      <c r="G20" s="7" t="n">
        <f aca="false">IF(F20="Correcto",D20*E20,0)</f>
        <v>0</v>
      </c>
      <c r="H20" s="25" t="str">
        <f aca="false">IF(COUNTA(A20:B20)=0,"",IF(COUNTIFS(Revision!$A$17:$A$24,B20)=1,"Clasificado","REVISAR categoría"))</f>
        <v/>
      </c>
      <c r="I20" s="0" t="n">
        <f aca="false">IF(COUNTA(A20:D20)&gt;0,ROW(),0)</f>
        <v>0</v>
      </c>
    </row>
    <row r="21" customFormat="false" ht="30" hidden="false" customHeight="true" outlineLevel="0" collapsed="false">
      <c r="A21" s="35"/>
      <c r="B21" s="36"/>
      <c r="C21" s="36"/>
      <c r="D21" s="37"/>
      <c r="E21" s="24" t="n">
        <f aca="false">IF(COUNTIFS(Revision!A17:A24,B21)=1,N(INDEX(Revision!D17:D24,MATCH(B21,Revision!A17:A24,0))),0)</f>
        <v>0</v>
      </c>
      <c r="F21" s="7" t="str">
        <f aca="false">IF(COUNTA(A21:D21)=0,"",IF(OR(NOT(ISNUMBER(A21)),B21="",C21="",NOT(ISNUMBER(D21)),NOT(ISNUMBER(E21)),E21&lt;0,E21&gt;1),"REVISAR datos",IF(OR(A21&lt;Revision!E4,A21&gt;=Revision!E5+1),"Fuera de periodo","Correcto")))</f>
        <v/>
      </c>
      <c r="G21" s="7" t="n">
        <f aca="false">IF(F21="Correcto",D21*E21,0)</f>
        <v>0</v>
      </c>
      <c r="H21" s="25" t="str">
        <f aca="false">IF(COUNTA(A21:B21)=0,"",IF(COUNTIFS(Revision!$A$17:$A$24,B21)=1,"Clasificado","REVISAR categoría"))</f>
        <v/>
      </c>
      <c r="I21" s="0" t="n">
        <f aca="false">IF(COUNTA(A21:D21)&gt;0,ROW(),0)</f>
        <v>0</v>
      </c>
    </row>
    <row r="22" customFormat="false" ht="30" hidden="false" customHeight="true" outlineLevel="0" collapsed="false">
      <c r="A22" s="35"/>
      <c r="B22" s="36"/>
      <c r="C22" s="36"/>
      <c r="D22" s="37"/>
      <c r="E22" s="24" t="n">
        <f aca="false">IF(COUNTIFS(Revision!A17:A24,B22)=1,N(INDEX(Revision!D17:D24,MATCH(B22,Revision!A17:A24,0))),0)</f>
        <v>0</v>
      </c>
      <c r="F22" s="7" t="str">
        <f aca="false">IF(COUNTA(A22:D22)=0,"",IF(OR(NOT(ISNUMBER(A22)),B22="",C22="",NOT(ISNUMBER(D22)),NOT(ISNUMBER(E22)),E22&lt;0,E22&gt;1),"REVISAR datos",IF(OR(A22&lt;Revision!E4,A22&gt;=Revision!E5+1),"Fuera de periodo","Correcto")))</f>
        <v/>
      </c>
      <c r="G22" s="7" t="n">
        <f aca="false">IF(F22="Correcto",D22*E22,0)</f>
        <v>0</v>
      </c>
      <c r="H22" s="25" t="str">
        <f aca="false">IF(COUNTA(A22:B22)=0,"",IF(COUNTIFS(Revision!$A$17:$A$24,B22)=1,"Clasificado","REVISAR categoría"))</f>
        <v/>
      </c>
      <c r="I22" s="0" t="n">
        <f aca="false">IF(COUNTA(A22:D22)&gt;0,ROW(),0)</f>
        <v>0</v>
      </c>
    </row>
    <row r="23" customFormat="false" ht="30" hidden="false" customHeight="true" outlineLevel="0" collapsed="false">
      <c r="A23" s="35"/>
      <c r="B23" s="36"/>
      <c r="C23" s="36"/>
      <c r="D23" s="37"/>
      <c r="E23" s="24" t="n">
        <f aca="false">IF(COUNTIFS(Revision!A17:A24,B23)=1,N(INDEX(Revision!D17:D24,MATCH(B23,Revision!A17:A24,0))),0)</f>
        <v>0</v>
      </c>
      <c r="F23" s="7" t="str">
        <f aca="false">IF(COUNTA(A23:D23)=0,"",IF(OR(NOT(ISNUMBER(A23)),B23="",C23="",NOT(ISNUMBER(D23)),NOT(ISNUMBER(E23)),E23&lt;0,E23&gt;1),"REVISAR datos",IF(OR(A23&lt;Revision!E4,A23&gt;=Revision!E5+1),"Fuera de periodo","Correcto")))</f>
        <v/>
      </c>
      <c r="G23" s="7" t="n">
        <f aca="false">IF(F23="Correcto",D23*E23,0)</f>
        <v>0</v>
      </c>
      <c r="H23" s="25" t="str">
        <f aca="false">IF(COUNTA(A23:B23)=0,"",IF(COUNTIFS(Revision!$A$17:$A$24,B23)=1,"Clasificado","REVISAR categoría"))</f>
        <v/>
      </c>
      <c r="I23" s="0" t="n">
        <f aca="false">IF(COUNTA(A23:D23)&gt;0,ROW(),0)</f>
        <v>0</v>
      </c>
    </row>
    <row r="24" customFormat="false" ht="30" hidden="false" customHeight="true" outlineLevel="0" collapsed="false">
      <c r="A24" s="35"/>
      <c r="B24" s="36"/>
      <c r="C24" s="36"/>
      <c r="D24" s="37"/>
      <c r="E24" s="24" t="n">
        <f aca="false">IF(COUNTIFS(Revision!A17:A24,B24)=1,N(INDEX(Revision!D17:D24,MATCH(B24,Revision!A17:A24,0))),0)</f>
        <v>0</v>
      </c>
      <c r="F24" s="7" t="str">
        <f aca="false">IF(COUNTA(A24:D24)=0,"",IF(OR(NOT(ISNUMBER(A24)),B24="",C24="",NOT(ISNUMBER(D24)),NOT(ISNUMBER(E24)),E24&lt;0,E24&gt;1),"REVISAR datos",IF(OR(A24&lt;Revision!E4,A24&gt;=Revision!E5+1),"Fuera de periodo","Correcto")))</f>
        <v/>
      </c>
      <c r="G24" s="7" t="n">
        <f aca="false">IF(F24="Correcto",D24*E24,0)</f>
        <v>0</v>
      </c>
      <c r="H24" s="25" t="str">
        <f aca="false">IF(COUNTA(A24:B24)=0,"",IF(COUNTIFS(Revision!$A$17:$A$24,B24)=1,"Clasificado","REVISAR categoría"))</f>
        <v/>
      </c>
      <c r="I24" s="0" t="n">
        <f aca="false">IF(COUNTA(A24:D24)&gt;0,ROW(),0)</f>
        <v>0</v>
      </c>
    </row>
    <row r="25" customFormat="false" ht="30" hidden="false" customHeight="true" outlineLevel="0" collapsed="false">
      <c r="A25" s="35"/>
      <c r="B25" s="36"/>
      <c r="C25" s="36"/>
      <c r="D25" s="37"/>
      <c r="E25" s="24" t="n">
        <f aca="false">IF(COUNTIFS(Revision!A17:A24,B25)=1,N(INDEX(Revision!D17:D24,MATCH(B25,Revision!A17:A24,0))),0)</f>
        <v>0</v>
      </c>
      <c r="F25" s="7" t="str">
        <f aca="false">IF(COUNTA(A25:D25)=0,"",IF(OR(NOT(ISNUMBER(A25)),B25="",C25="",NOT(ISNUMBER(D25)),NOT(ISNUMBER(E25)),E25&lt;0,E25&gt;1),"REVISAR datos",IF(OR(A25&lt;Revision!E4,A25&gt;=Revision!E5+1),"Fuera de periodo","Correcto")))</f>
        <v/>
      </c>
      <c r="G25" s="7" t="n">
        <f aca="false">IF(F25="Correcto",D25*E25,0)</f>
        <v>0</v>
      </c>
      <c r="H25" s="25" t="str">
        <f aca="false">IF(COUNTA(A25:B25)=0,"",IF(COUNTIFS(Revision!$A$17:$A$24,B25)=1,"Clasificado","REVISAR categoría"))</f>
        <v/>
      </c>
      <c r="I25" s="0" t="n">
        <f aca="false">IF(COUNTA(A25:D25)&gt;0,ROW(),0)</f>
        <v>0</v>
      </c>
    </row>
    <row r="26" customFormat="false" ht="30" hidden="false" customHeight="true" outlineLevel="0" collapsed="false">
      <c r="A26" s="35"/>
      <c r="B26" s="36"/>
      <c r="C26" s="36"/>
      <c r="D26" s="37"/>
      <c r="E26" s="24" t="n">
        <f aca="false">IF(COUNTIFS(Revision!A17:A24,B26)=1,N(INDEX(Revision!D17:D24,MATCH(B26,Revision!A17:A24,0))),0)</f>
        <v>0</v>
      </c>
      <c r="F26" s="7" t="str">
        <f aca="false">IF(COUNTA(A26:D26)=0,"",IF(OR(NOT(ISNUMBER(A26)),B26="",C26="",NOT(ISNUMBER(D26)),NOT(ISNUMBER(E26)),E26&lt;0,E26&gt;1),"REVISAR datos",IF(OR(A26&lt;Revision!E4,A26&gt;=Revision!E5+1),"Fuera de periodo","Correcto")))</f>
        <v/>
      </c>
      <c r="G26" s="7" t="n">
        <f aca="false">IF(F26="Correcto",D26*E26,0)</f>
        <v>0</v>
      </c>
      <c r="H26" s="25" t="str">
        <f aca="false">IF(COUNTA(A26:B26)=0,"",IF(COUNTIFS(Revision!$A$17:$A$24,B26)=1,"Clasificado","REVISAR categoría"))</f>
        <v/>
      </c>
      <c r="I26" s="0" t="n">
        <f aca="false">IF(COUNTA(A26:D26)&gt;0,ROW(),0)</f>
        <v>0</v>
      </c>
    </row>
    <row r="27" customFormat="false" ht="30" hidden="false" customHeight="true" outlineLevel="0" collapsed="false">
      <c r="A27" s="35"/>
      <c r="B27" s="36"/>
      <c r="C27" s="36"/>
      <c r="D27" s="37"/>
      <c r="E27" s="24" t="n">
        <f aca="false">IF(COUNTIFS(Revision!A17:A24,B27)=1,N(INDEX(Revision!D17:D24,MATCH(B27,Revision!A17:A24,0))),0)</f>
        <v>0</v>
      </c>
      <c r="F27" s="7" t="str">
        <f aca="false">IF(COUNTA(A27:D27)=0,"",IF(OR(NOT(ISNUMBER(A27)),B27="",C27="",NOT(ISNUMBER(D27)),NOT(ISNUMBER(E27)),E27&lt;0,E27&gt;1),"REVISAR datos",IF(OR(A27&lt;Revision!E4,A27&gt;=Revision!E5+1),"Fuera de periodo","Correcto")))</f>
        <v/>
      </c>
      <c r="G27" s="7" t="n">
        <f aca="false">IF(F27="Correcto",D27*E27,0)</f>
        <v>0</v>
      </c>
      <c r="H27" s="25" t="str">
        <f aca="false">IF(COUNTA(A27:B27)=0,"",IF(COUNTIFS(Revision!$A$17:$A$24,B27)=1,"Clasificado","REVISAR categoría"))</f>
        <v/>
      </c>
      <c r="I27" s="0" t="n">
        <f aca="false">IF(COUNTA(A27:D27)&gt;0,ROW(),0)</f>
        <v>0</v>
      </c>
    </row>
    <row r="28" customFormat="false" ht="30" hidden="false" customHeight="true" outlineLevel="0" collapsed="false">
      <c r="A28" s="35"/>
      <c r="B28" s="36"/>
      <c r="C28" s="36"/>
      <c r="D28" s="37"/>
      <c r="E28" s="24" t="n">
        <f aca="false">IF(COUNTIFS(Revision!A17:A24,B28)=1,N(INDEX(Revision!D17:D24,MATCH(B28,Revision!A17:A24,0))),0)</f>
        <v>0</v>
      </c>
      <c r="F28" s="7" t="str">
        <f aca="false">IF(COUNTA(A28:D28)=0,"",IF(OR(NOT(ISNUMBER(A28)),B28="",C28="",NOT(ISNUMBER(D28)),NOT(ISNUMBER(E28)),E28&lt;0,E28&gt;1),"REVISAR datos",IF(OR(A28&lt;Revision!E4,A28&gt;=Revision!E5+1),"Fuera de periodo","Correcto")))</f>
        <v/>
      </c>
      <c r="G28" s="7" t="n">
        <f aca="false">IF(F28="Correcto",D28*E28,0)</f>
        <v>0</v>
      </c>
      <c r="H28" s="25" t="str">
        <f aca="false">IF(COUNTA(A28:B28)=0,"",IF(COUNTIFS(Revision!$A$17:$A$24,B28)=1,"Clasificado","REVISAR categoría"))</f>
        <v/>
      </c>
      <c r="I28" s="0" t="n">
        <f aca="false">IF(COUNTA(A28:D28)&gt;0,ROW(),0)</f>
        <v>0</v>
      </c>
    </row>
    <row r="29" customFormat="false" ht="30" hidden="false" customHeight="true" outlineLevel="0" collapsed="false">
      <c r="A29" s="35"/>
      <c r="B29" s="36"/>
      <c r="C29" s="36"/>
      <c r="D29" s="37"/>
      <c r="E29" s="24" t="n">
        <f aca="false">IF(COUNTIFS(Revision!A17:A24,B29)=1,N(INDEX(Revision!D17:D24,MATCH(B29,Revision!A17:A24,0))),0)</f>
        <v>0</v>
      </c>
      <c r="F29" s="7" t="str">
        <f aca="false">IF(COUNTA(A29:D29)=0,"",IF(OR(NOT(ISNUMBER(A29)),B29="",C29="",NOT(ISNUMBER(D29)),NOT(ISNUMBER(E29)),E29&lt;0,E29&gt;1),"REVISAR datos",IF(OR(A29&lt;Revision!E4,A29&gt;=Revision!E5+1),"Fuera de periodo","Correcto")))</f>
        <v/>
      </c>
      <c r="G29" s="7" t="n">
        <f aca="false">IF(F29="Correcto",D29*E29,0)</f>
        <v>0</v>
      </c>
      <c r="H29" s="25" t="str">
        <f aca="false">IF(COUNTA(A29:B29)=0,"",IF(COUNTIFS(Revision!$A$17:$A$24,B29)=1,"Clasificado","REVISAR categoría"))</f>
        <v/>
      </c>
      <c r="I29" s="0" t="n">
        <f aca="false">IF(COUNTA(A29:D29)&gt;0,ROW(),0)</f>
        <v>0</v>
      </c>
    </row>
    <row r="30" customFormat="false" ht="30" hidden="false" customHeight="true" outlineLevel="0" collapsed="false">
      <c r="A30" s="35"/>
      <c r="B30" s="36"/>
      <c r="C30" s="36"/>
      <c r="D30" s="37"/>
      <c r="E30" s="24" t="n">
        <f aca="false">IF(COUNTIFS(Revision!A17:A24,B30)=1,N(INDEX(Revision!D17:D24,MATCH(B30,Revision!A17:A24,0))),0)</f>
        <v>0</v>
      </c>
      <c r="F30" s="7" t="str">
        <f aca="false">IF(COUNTA(A30:D30)=0,"",IF(OR(NOT(ISNUMBER(A30)),B30="",C30="",NOT(ISNUMBER(D30)),NOT(ISNUMBER(E30)),E30&lt;0,E30&gt;1),"REVISAR datos",IF(OR(A30&lt;Revision!E4,A30&gt;=Revision!E5+1),"Fuera de periodo","Correcto")))</f>
        <v/>
      </c>
      <c r="G30" s="7" t="n">
        <f aca="false">IF(F30="Correcto",D30*E30,0)</f>
        <v>0</v>
      </c>
      <c r="H30" s="25" t="str">
        <f aca="false">IF(COUNTA(A30:B30)=0,"",IF(COUNTIFS(Revision!$A$17:$A$24,B30)=1,"Clasificado","REVISAR categoría"))</f>
        <v/>
      </c>
      <c r="I30" s="0" t="n">
        <f aca="false">IF(COUNTA(A30:D30)&gt;0,ROW(),0)</f>
        <v>0</v>
      </c>
    </row>
    <row r="31" customFormat="false" ht="30" hidden="false" customHeight="true" outlineLevel="0" collapsed="false">
      <c r="A31" s="35"/>
      <c r="B31" s="36"/>
      <c r="C31" s="36"/>
      <c r="D31" s="37"/>
      <c r="E31" s="24" t="n">
        <f aca="false">IF(COUNTIFS(Revision!A17:A24,B31)=1,N(INDEX(Revision!D17:D24,MATCH(B31,Revision!A17:A24,0))),0)</f>
        <v>0</v>
      </c>
      <c r="F31" s="7" t="str">
        <f aca="false">IF(COUNTA(A31:D31)=0,"",IF(OR(NOT(ISNUMBER(A31)),B31="",C31="",NOT(ISNUMBER(D31)),NOT(ISNUMBER(E31)),E31&lt;0,E31&gt;1),"REVISAR datos",IF(OR(A31&lt;Revision!E4,A31&gt;=Revision!E5+1),"Fuera de periodo","Correcto")))</f>
        <v/>
      </c>
      <c r="G31" s="7" t="n">
        <f aca="false">IF(F31="Correcto",D31*E31,0)</f>
        <v>0</v>
      </c>
      <c r="H31" s="25" t="str">
        <f aca="false">IF(COUNTA(A31:B31)=0,"",IF(COUNTIFS(Revision!$A$17:$A$24,B31)=1,"Clasificado","REVISAR categoría"))</f>
        <v/>
      </c>
      <c r="I31" s="0" t="n">
        <f aca="false">IF(COUNTA(A31:D31)&gt;0,ROW(),0)</f>
        <v>0</v>
      </c>
    </row>
    <row r="32" customFormat="false" ht="30" hidden="false" customHeight="true" outlineLevel="0" collapsed="false">
      <c r="A32" s="35"/>
      <c r="B32" s="36"/>
      <c r="C32" s="36"/>
      <c r="D32" s="37"/>
      <c r="E32" s="24" t="n">
        <f aca="false">IF(COUNTIFS(Revision!A17:A24,B32)=1,N(INDEX(Revision!D17:D24,MATCH(B32,Revision!A17:A24,0))),0)</f>
        <v>0</v>
      </c>
      <c r="F32" s="7" t="str">
        <f aca="false">IF(COUNTA(A32:D32)=0,"",IF(OR(NOT(ISNUMBER(A32)),B32="",C32="",NOT(ISNUMBER(D32)),NOT(ISNUMBER(E32)),E32&lt;0,E32&gt;1),"REVISAR datos",IF(OR(A32&lt;Revision!E4,A32&gt;=Revision!E5+1),"Fuera de periodo","Correcto")))</f>
        <v/>
      </c>
      <c r="G32" s="7" t="n">
        <f aca="false">IF(F32="Correcto",D32*E32,0)</f>
        <v>0</v>
      </c>
      <c r="H32" s="25" t="str">
        <f aca="false">IF(COUNTA(A32:B32)=0,"",IF(COUNTIFS(Revision!$A$17:$A$24,B32)=1,"Clasificado","REVISAR categoría"))</f>
        <v/>
      </c>
      <c r="I32" s="0" t="n">
        <f aca="false">IF(COUNTA(A32:D32)&gt;0,ROW(),0)</f>
        <v>0</v>
      </c>
    </row>
    <row r="33" customFormat="false" ht="30" hidden="false" customHeight="true" outlineLevel="0" collapsed="false">
      <c r="A33" s="35"/>
      <c r="B33" s="36"/>
      <c r="C33" s="36"/>
      <c r="D33" s="37"/>
      <c r="E33" s="24" t="n">
        <f aca="false">IF(COUNTIFS(Revision!A17:A24,B33)=1,N(INDEX(Revision!D17:D24,MATCH(B33,Revision!A17:A24,0))),0)</f>
        <v>0</v>
      </c>
      <c r="F33" s="7" t="str">
        <f aca="false">IF(COUNTA(A33:D33)=0,"",IF(OR(NOT(ISNUMBER(A33)),B33="",C33="",NOT(ISNUMBER(D33)),NOT(ISNUMBER(E33)),E33&lt;0,E33&gt;1),"REVISAR datos",IF(OR(A33&lt;Revision!E4,A33&gt;=Revision!E5+1),"Fuera de periodo","Correcto")))</f>
        <v/>
      </c>
      <c r="G33" s="7" t="n">
        <f aca="false">IF(F33="Correcto",D33*E33,0)</f>
        <v>0</v>
      </c>
      <c r="H33" s="25" t="str">
        <f aca="false">IF(COUNTA(A33:B33)=0,"",IF(COUNTIFS(Revision!$A$17:$A$24,B33)=1,"Clasificado","REVISAR categoría"))</f>
        <v/>
      </c>
      <c r="I33" s="0" t="n">
        <f aca="false">IF(COUNTA(A33:D33)&gt;0,ROW(),0)</f>
        <v>0</v>
      </c>
    </row>
    <row r="34" customFormat="false" ht="30" hidden="false" customHeight="true" outlineLevel="0" collapsed="false">
      <c r="A34" s="35"/>
      <c r="B34" s="36"/>
      <c r="C34" s="36"/>
      <c r="D34" s="37"/>
      <c r="E34" s="24" t="n">
        <f aca="false">IF(COUNTIFS(Revision!A17:A24,B34)=1,N(INDEX(Revision!D17:D24,MATCH(B34,Revision!A17:A24,0))),0)</f>
        <v>0</v>
      </c>
      <c r="F34" s="7" t="str">
        <f aca="false">IF(COUNTA(A34:D34)=0,"",IF(OR(NOT(ISNUMBER(A34)),B34="",C34="",NOT(ISNUMBER(D34)),NOT(ISNUMBER(E34)),E34&lt;0,E34&gt;1),"REVISAR datos",IF(OR(A34&lt;Revision!E4,A34&gt;=Revision!E5+1),"Fuera de periodo","Correcto")))</f>
        <v/>
      </c>
      <c r="G34" s="7" t="n">
        <f aca="false">IF(F34="Correcto",D34*E34,0)</f>
        <v>0</v>
      </c>
      <c r="H34" s="25" t="str">
        <f aca="false">IF(COUNTA(A34:B34)=0,"",IF(COUNTIFS(Revision!$A$17:$A$24,B34)=1,"Clasificado","REVISAR categoría"))</f>
        <v/>
      </c>
      <c r="I34" s="0" t="n">
        <f aca="false">IF(COUNTA(A34:D34)&gt;0,ROW(),0)</f>
        <v>0</v>
      </c>
    </row>
    <row r="35" customFormat="false" ht="30" hidden="false" customHeight="true" outlineLevel="0" collapsed="false">
      <c r="A35" s="35"/>
      <c r="B35" s="36"/>
      <c r="C35" s="36"/>
      <c r="D35" s="37"/>
      <c r="E35" s="24" t="n">
        <f aca="false">IF(COUNTIFS(Revision!A17:A24,B35)=1,N(INDEX(Revision!D17:D24,MATCH(B35,Revision!A17:A24,0))),0)</f>
        <v>0</v>
      </c>
      <c r="F35" s="7" t="str">
        <f aca="false">IF(COUNTA(A35:D35)=0,"",IF(OR(NOT(ISNUMBER(A35)),B35="",C35="",NOT(ISNUMBER(D35)),NOT(ISNUMBER(E35)),E35&lt;0,E35&gt;1),"REVISAR datos",IF(OR(A35&lt;Revision!E4,A35&gt;=Revision!E5+1),"Fuera de periodo","Correcto")))</f>
        <v/>
      </c>
      <c r="G35" s="7" t="n">
        <f aca="false">IF(F35="Correcto",D35*E35,0)</f>
        <v>0</v>
      </c>
      <c r="H35" s="25" t="str">
        <f aca="false">IF(COUNTA(A35:B35)=0,"",IF(COUNTIFS(Revision!$A$17:$A$24,B35)=1,"Clasificado","REVISAR categoría"))</f>
        <v/>
      </c>
      <c r="I35" s="0" t="n">
        <f aca="false">IF(COUNTA(A35:D35)&gt;0,ROW(),0)</f>
        <v>0</v>
      </c>
    </row>
    <row r="36" customFormat="false" ht="30" hidden="false" customHeight="true" outlineLevel="0" collapsed="false">
      <c r="A36" s="35"/>
      <c r="B36" s="36"/>
      <c r="C36" s="36"/>
      <c r="D36" s="37"/>
      <c r="E36" s="24" t="n">
        <f aca="false">IF(COUNTIFS(Revision!A17:A24,B36)=1,N(INDEX(Revision!D17:D24,MATCH(B36,Revision!A17:A24,0))),0)</f>
        <v>0</v>
      </c>
      <c r="F36" s="7" t="str">
        <f aca="false">IF(COUNTA(A36:D36)=0,"",IF(OR(NOT(ISNUMBER(A36)),B36="",C36="",NOT(ISNUMBER(D36)),NOT(ISNUMBER(E36)),E36&lt;0,E36&gt;1),"REVISAR datos",IF(OR(A36&lt;Revision!E4,A36&gt;=Revision!E5+1),"Fuera de periodo","Correcto")))</f>
        <v/>
      </c>
      <c r="G36" s="7" t="n">
        <f aca="false">IF(F36="Correcto",D36*E36,0)</f>
        <v>0</v>
      </c>
      <c r="H36" s="25" t="str">
        <f aca="false">IF(COUNTA(A36:B36)=0,"",IF(COUNTIFS(Revision!$A$17:$A$24,B36)=1,"Clasificado","REVISAR categoría"))</f>
        <v/>
      </c>
      <c r="I36" s="0" t="n">
        <f aca="false">IF(COUNTA(A36:D36)&gt;0,ROW(),0)</f>
        <v>0</v>
      </c>
    </row>
    <row r="37" customFormat="false" ht="30" hidden="false" customHeight="true" outlineLevel="0" collapsed="false">
      <c r="A37" s="35"/>
      <c r="B37" s="36"/>
      <c r="C37" s="36"/>
      <c r="D37" s="37"/>
      <c r="E37" s="24" t="n">
        <f aca="false">IF(COUNTIFS(Revision!A17:A24,B37)=1,N(INDEX(Revision!D17:D24,MATCH(B37,Revision!A17:A24,0))),0)</f>
        <v>0</v>
      </c>
      <c r="F37" s="7" t="str">
        <f aca="false">IF(COUNTA(A37:D37)=0,"",IF(OR(NOT(ISNUMBER(A37)),B37="",C37="",NOT(ISNUMBER(D37)),NOT(ISNUMBER(E37)),E37&lt;0,E37&gt;1),"REVISAR datos",IF(OR(A37&lt;Revision!E4,A37&gt;=Revision!E5+1),"Fuera de periodo","Correcto")))</f>
        <v/>
      </c>
      <c r="G37" s="7" t="n">
        <f aca="false">IF(F37="Correcto",D37*E37,0)</f>
        <v>0</v>
      </c>
      <c r="H37" s="25" t="str">
        <f aca="false">IF(COUNTA(A37:B37)=0,"",IF(COUNTIFS(Revision!$A$17:$A$24,B37)=1,"Clasificado","REVISAR categoría"))</f>
        <v/>
      </c>
      <c r="I37" s="0" t="n">
        <f aca="false">IF(COUNTA(A37:D37)&gt;0,ROW(),0)</f>
        <v>0</v>
      </c>
    </row>
    <row r="38" customFormat="false" ht="30" hidden="false" customHeight="true" outlineLevel="0" collapsed="false">
      <c r="A38" s="35"/>
      <c r="B38" s="36"/>
      <c r="C38" s="36"/>
      <c r="D38" s="37"/>
      <c r="E38" s="24" t="n">
        <f aca="false">IF(COUNTIFS(Revision!A17:A24,B38)=1,N(INDEX(Revision!D17:D24,MATCH(B38,Revision!A17:A24,0))),0)</f>
        <v>0</v>
      </c>
      <c r="F38" s="7" t="str">
        <f aca="false">IF(COUNTA(A38:D38)=0,"",IF(OR(NOT(ISNUMBER(A38)),B38="",C38="",NOT(ISNUMBER(D38)),NOT(ISNUMBER(E38)),E38&lt;0,E38&gt;1),"REVISAR datos",IF(OR(A38&lt;Revision!E4,A38&gt;=Revision!E5+1),"Fuera de periodo","Correcto")))</f>
        <v/>
      </c>
      <c r="G38" s="7" t="n">
        <f aca="false">IF(F38="Correcto",D38*E38,0)</f>
        <v>0</v>
      </c>
      <c r="H38" s="25" t="str">
        <f aca="false">IF(COUNTA(A38:B38)=0,"",IF(COUNTIFS(Revision!$A$17:$A$24,B38)=1,"Clasificado","REVISAR categoría"))</f>
        <v/>
      </c>
      <c r="I38" s="0" t="n">
        <f aca="false">IF(COUNTA(A38:D38)&gt;0,ROW(),0)</f>
        <v>0</v>
      </c>
    </row>
    <row r="39" customFormat="false" ht="30" hidden="false" customHeight="true" outlineLevel="0" collapsed="false">
      <c r="A39" s="35"/>
      <c r="B39" s="36"/>
      <c r="C39" s="36"/>
      <c r="D39" s="37"/>
      <c r="E39" s="24" t="n">
        <f aca="false">IF(COUNTIFS(Revision!A17:A24,B39)=1,N(INDEX(Revision!D17:D24,MATCH(B39,Revision!A17:A24,0))),0)</f>
        <v>0</v>
      </c>
      <c r="F39" s="7" t="str">
        <f aca="false">IF(COUNTA(A39:D39)=0,"",IF(OR(NOT(ISNUMBER(A39)),B39="",C39="",NOT(ISNUMBER(D39)),NOT(ISNUMBER(E39)),E39&lt;0,E39&gt;1),"REVISAR datos",IF(OR(A39&lt;Revision!E4,A39&gt;=Revision!E5+1),"Fuera de periodo","Correcto")))</f>
        <v/>
      </c>
      <c r="G39" s="7" t="n">
        <f aca="false">IF(F39="Correcto",D39*E39,0)</f>
        <v>0</v>
      </c>
      <c r="H39" s="25" t="str">
        <f aca="false">IF(COUNTA(A39:B39)=0,"",IF(COUNTIFS(Revision!$A$17:$A$24,B39)=1,"Clasificado","REVISAR categoría"))</f>
        <v/>
      </c>
      <c r="I39" s="0" t="n">
        <f aca="false">IF(COUNTA(A39:D39)&gt;0,ROW(),0)</f>
        <v>0</v>
      </c>
    </row>
    <row r="40" customFormat="false" ht="30" hidden="false" customHeight="true" outlineLevel="0" collapsed="false">
      <c r="A40" s="35"/>
      <c r="B40" s="36"/>
      <c r="C40" s="36"/>
      <c r="D40" s="37"/>
      <c r="E40" s="24" t="n">
        <f aca="false">IF(COUNTIFS(Revision!A17:A24,B40)=1,N(INDEX(Revision!D17:D24,MATCH(B40,Revision!A17:A24,0))),0)</f>
        <v>0</v>
      </c>
      <c r="F40" s="7" t="str">
        <f aca="false">IF(COUNTA(A40:D40)=0,"",IF(OR(NOT(ISNUMBER(A40)),B40="",C40="",NOT(ISNUMBER(D40)),NOT(ISNUMBER(E40)),E40&lt;0,E40&gt;1),"REVISAR datos",IF(OR(A40&lt;Revision!E4,A40&gt;=Revision!E5+1),"Fuera de periodo","Correcto")))</f>
        <v/>
      </c>
      <c r="G40" s="7" t="n">
        <f aca="false">IF(F40="Correcto",D40*E40,0)</f>
        <v>0</v>
      </c>
      <c r="H40" s="25" t="str">
        <f aca="false">IF(COUNTA(A40:B40)=0,"",IF(COUNTIFS(Revision!$A$17:$A$24,B40)=1,"Clasificado","REVISAR categoría"))</f>
        <v/>
      </c>
      <c r="I40" s="0" t="n">
        <f aca="false">IF(COUNTA(A40:D40)&gt;0,ROW(),0)</f>
        <v>0</v>
      </c>
    </row>
    <row r="41" customFormat="false" ht="30" hidden="false" customHeight="true" outlineLevel="0" collapsed="false">
      <c r="A41" s="35"/>
      <c r="B41" s="36"/>
      <c r="C41" s="36"/>
      <c r="D41" s="37"/>
      <c r="E41" s="24" t="n">
        <f aca="false">IF(COUNTIFS(Revision!A17:A24,B41)=1,N(INDEX(Revision!D17:D24,MATCH(B41,Revision!A17:A24,0))),0)</f>
        <v>0</v>
      </c>
      <c r="F41" s="7" t="str">
        <f aca="false">IF(COUNTA(A41:D41)=0,"",IF(OR(NOT(ISNUMBER(A41)),B41="",C41="",NOT(ISNUMBER(D41)),NOT(ISNUMBER(E41)),E41&lt;0,E41&gt;1),"REVISAR datos",IF(OR(A41&lt;Revision!E4,A41&gt;=Revision!E5+1),"Fuera de periodo","Correcto")))</f>
        <v/>
      </c>
      <c r="G41" s="7" t="n">
        <f aca="false">IF(F41="Correcto",D41*E41,0)</f>
        <v>0</v>
      </c>
      <c r="H41" s="25" t="str">
        <f aca="false">IF(COUNTA(A41:B41)=0,"",IF(COUNTIFS(Revision!$A$17:$A$24,B41)=1,"Clasificado","REVISAR categoría"))</f>
        <v/>
      </c>
      <c r="I41" s="0" t="n">
        <f aca="false">IF(COUNTA(A41:D41)&gt;0,ROW(),0)</f>
        <v>0</v>
      </c>
    </row>
    <row r="42" customFormat="false" ht="30" hidden="false" customHeight="true" outlineLevel="0" collapsed="false">
      <c r="A42" s="35"/>
      <c r="B42" s="36"/>
      <c r="C42" s="36"/>
      <c r="D42" s="37"/>
      <c r="E42" s="24" t="n">
        <f aca="false">IF(COUNTIFS(Revision!A17:A24,B42)=1,N(INDEX(Revision!D17:D24,MATCH(B42,Revision!A17:A24,0))),0)</f>
        <v>0</v>
      </c>
      <c r="F42" s="7" t="str">
        <f aca="false">IF(COUNTA(A42:D42)=0,"",IF(OR(NOT(ISNUMBER(A42)),B42="",C42="",NOT(ISNUMBER(D42)),NOT(ISNUMBER(E42)),E42&lt;0,E42&gt;1),"REVISAR datos",IF(OR(A42&lt;Revision!E4,A42&gt;=Revision!E5+1),"Fuera de periodo","Correcto")))</f>
        <v/>
      </c>
      <c r="G42" s="7" t="n">
        <f aca="false">IF(F42="Correcto",D42*E42,0)</f>
        <v>0</v>
      </c>
      <c r="H42" s="25" t="str">
        <f aca="false">IF(COUNTA(A42:B42)=0,"",IF(COUNTIFS(Revision!$A$17:$A$24,B42)=1,"Clasificado","REVISAR categoría"))</f>
        <v/>
      </c>
      <c r="I42" s="0" t="n">
        <f aca="false">IF(COUNTA(A42:D42)&gt;0,ROW(),0)</f>
        <v>0</v>
      </c>
    </row>
    <row r="43" customFormat="false" ht="30" hidden="false" customHeight="true" outlineLevel="0" collapsed="false">
      <c r="A43" s="35"/>
      <c r="B43" s="36"/>
      <c r="C43" s="36"/>
      <c r="D43" s="37"/>
      <c r="E43" s="24" t="n">
        <f aca="false">IF(COUNTIFS(Revision!A17:A24,B43)=1,N(INDEX(Revision!D17:D24,MATCH(B43,Revision!A17:A24,0))),0)</f>
        <v>0</v>
      </c>
      <c r="F43" s="7" t="str">
        <f aca="false">IF(COUNTA(A43:D43)=0,"",IF(OR(NOT(ISNUMBER(A43)),B43="",C43="",NOT(ISNUMBER(D43)),NOT(ISNUMBER(E43)),E43&lt;0,E43&gt;1),"REVISAR datos",IF(OR(A43&lt;Revision!E4,A43&gt;=Revision!E5+1),"Fuera de periodo","Correcto")))</f>
        <v/>
      </c>
      <c r="G43" s="7" t="n">
        <f aca="false">IF(F43="Correcto",D43*E43,0)</f>
        <v>0</v>
      </c>
      <c r="H43" s="25" t="str">
        <f aca="false">IF(COUNTA(A43:B43)=0,"",IF(COUNTIFS(Revision!$A$17:$A$24,B43)=1,"Clasificado","REVISAR categoría"))</f>
        <v/>
      </c>
      <c r="I43" s="0" t="n">
        <f aca="false">IF(COUNTA(A43:D43)&gt;0,ROW(),0)</f>
        <v>0</v>
      </c>
    </row>
    <row r="44" customFormat="false" ht="30" hidden="false" customHeight="true" outlineLevel="0" collapsed="false">
      <c r="A44" s="35"/>
      <c r="B44" s="36"/>
      <c r="C44" s="36"/>
      <c r="D44" s="37"/>
      <c r="E44" s="24" t="n">
        <f aca="false">IF(COUNTIFS(Revision!A17:A24,B44)=1,N(INDEX(Revision!D17:D24,MATCH(B44,Revision!A17:A24,0))),0)</f>
        <v>0</v>
      </c>
      <c r="F44" s="7" t="str">
        <f aca="false">IF(COUNTA(A44:D44)=0,"",IF(OR(NOT(ISNUMBER(A44)),B44="",C44="",NOT(ISNUMBER(D44)),NOT(ISNUMBER(E44)),E44&lt;0,E44&gt;1),"REVISAR datos",IF(OR(A44&lt;Revision!E4,A44&gt;=Revision!E5+1),"Fuera de periodo","Correcto")))</f>
        <v/>
      </c>
      <c r="G44" s="7" t="n">
        <f aca="false">IF(F44="Correcto",D44*E44,0)</f>
        <v>0</v>
      </c>
      <c r="H44" s="25" t="str">
        <f aca="false">IF(COUNTA(A44:B44)=0,"",IF(COUNTIFS(Revision!$A$17:$A$24,B44)=1,"Clasificado","REVISAR categoría"))</f>
        <v/>
      </c>
      <c r="I44" s="0" t="n">
        <f aca="false">IF(COUNTA(A44:D44)&gt;0,ROW(),0)</f>
        <v>0</v>
      </c>
    </row>
    <row r="45" customFormat="false" ht="30" hidden="false" customHeight="true" outlineLevel="0" collapsed="false">
      <c r="A45" s="35"/>
      <c r="B45" s="36"/>
      <c r="C45" s="36"/>
      <c r="D45" s="37"/>
      <c r="E45" s="24" t="n">
        <f aca="false">IF(COUNTIFS(Revision!A17:A24,B45)=1,N(INDEX(Revision!D17:D24,MATCH(B45,Revision!A17:A24,0))),0)</f>
        <v>0</v>
      </c>
      <c r="F45" s="7" t="str">
        <f aca="false">IF(COUNTA(A45:D45)=0,"",IF(OR(NOT(ISNUMBER(A45)),B45="",C45="",NOT(ISNUMBER(D45)),NOT(ISNUMBER(E45)),E45&lt;0,E45&gt;1),"REVISAR datos",IF(OR(A45&lt;Revision!E4,A45&gt;=Revision!E5+1),"Fuera de periodo","Correcto")))</f>
        <v/>
      </c>
      <c r="G45" s="7" t="n">
        <f aca="false">IF(F45="Correcto",D45*E45,0)</f>
        <v>0</v>
      </c>
      <c r="H45" s="25" t="str">
        <f aca="false">IF(COUNTA(A45:B45)=0,"",IF(COUNTIFS(Revision!$A$17:$A$24,B45)=1,"Clasificado","REVISAR categoría"))</f>
        <v/>
      </c>
      <c r="I45" s="0" t="n">
        <f aca="false">IF(COUNTA(A45:D45)&gt;0,ROW(),0)</f>
        <v>0</v>
      </c>
    </row>
    <row r="46" customFormat="false" ht="30" hidden="false" customHeight="true" outlineLevel="0" collapsed="false">
      <c r="A46" s="35"/>
      <c r="B46" s="36"/>
      <c r="C46" s="36"/>
      <c r="D46" s="37"/>
      <c r="E46" s="24" t="n">
        <f aca="false">IF(COUNTIFS(Revision!A17:A24,B46)=1,N(INDEX(Revision!D17:D24,MATCH(B46,Revision!A17:A24,0))),0)</f>
        <v>0</v>
      </c>
      <c r="F46" s="7" t="str">
        <f aca="false">IF(COUNTA(A46:D46)=0,"",IF(OR(NOT(ISNUMBER(A46)),B46="",C46="",NOT(ISNUMBER(D46)),NOT(ISNUMBER(E46)),E46&lt;0,E46&gt;1),"REVISAR datos",IF(OR(A46&lt;Revision!E4,A46&gt;=Revision!E5+1),"Fuera de periodo","Correcto")))</f>
        <v/>
      </c>
      <c r="G46" s="7" t="n">
        <f aca="false">IF(F46="Correcto",D46*E46,0)</f>
        <v>0</v>
      </c>
      <c r="H46" s="25" t="str">
        <f aca="false">IF(COUNTA(A46:B46)=0,"",IF(COUNTIFS(Revision!$A$17:$A$24,B46)=1,"Clasificado","REVISAR categoría"))</f>
        <v/>
      </c>
      <c r="I46" s="0" t="n">
        <f aca="false">IF(COUNTA(A46:D46)&gt;0,ROW(),0)</f>
        <v>0</v>
      </c>
    </row>
    <row r="47" customFormat="false" ht="30" hidden="false" customHeight="true" outlineLevel="0" collapsed="false">
      <c r="A47" s="35"/>
      <c r="B47" s="36"/>
      <c r="C47" s="36"/>
      <c r="D47" s="37"/>
      <c r="E47" s="24" t="n">
        <f aca="false">IF(COUNTIFS(Revision!A17:A24,B47)=1,N(INDEX(Revision!D17:D24,MATCH(B47,Revision!A17:A24,0))),0)</f>
        <v>0</v>
      </c>
      <c r="F47" s="7" t="str">
        <f aca="false">IF(COUNTA(A47:D47)=0,"",IF(OR(NOT(ISNUMBER(A47)),B47="",C47="",NOT(ISNUMBER(D47)),NOT(ISNUMBER(E47)),E47&lt;0,E47&gt;1),"REVISAR datos",IF(OR(A47&lt;Revision!E4,A47&gt;=Revision!E5+1),"Fuera de periodo","Correcto")))</f>
        <v/>
      </c>
      <c r="G47" s="7" t="n">
        <f aca="false">IF(F47="Correcto",D47*E47,0)</f>
        <v>0</v>
      </c>
      <c r="H47" s="25" t="str">
        <f aca="false">IF(COUNTA(A47:B47)=0,"",IF(COUNTIFS(Revision!$A$17:$A$24,B47)=1,"Clasificado","REVISAR categoría"))</f>
        <v/>
      </c>
      <c r="I47" s="0" t="n">
        <f aca="false">IF(COUNTA(A47:D47)&gt;0,ROW(),0)</f>
        <v>0</v>
      </c>
    </row>
    <row r="48" customFormat="false" ht="30" hidden="false" customHeight="true" outlineLevel="0" collapsed="false">
      <c r="A48" s="35"/>
      <c r="B48" s="36"/>
      <c r="C48" s="36"/>
      <c r="D48" s="37"/>
      <c r="E48" s="24" t="n">
        <f aca="false">IF(COUNTIFS(Revision!A17:A24,B48)=1,N(INDEX(Revision!D17:D24,MATCH(B48,Revision!A17:A24,0))),0)</f>
        <v>0</v>
      </c>
      <c r="F48" s="7" t="str">
        <f aca="false">IF(COUNTA(A48:D48)=0,"",IF(OR(NOT(ISNUMBER(A48)),B48="",C48="",NOT(ISNUMBER(D48)),NOT(ISNUMBER(E48)),E48&lt;0,E48&gt;1),"REVISAR datos",IF(OR(A48&lt;Revision!E4,A48&gt;=Revision!E5+1),"Fuera de periodo","Correcto")))</f>
        <v/>
      </c>
      <c r="G48" s="7" t="n">
        <f aca="false">IF(F48="Correcto",D48*E48,0)</f>
        <v>0</v>
      </c>
      <c r="H48" s="25" t="str">
        <f aca="false">IF(COUNTA(A48:B48)=0,"",IF(COUNTIFS(Revision!$A$17:$A$24,B48)=1,"Clasificado","REVISAR categoría"))</f>
        <v/>
      </c>
      <c r="I48" s="0" t="n">
        <f aca="false">IF(COUNTA(A48:D48)&gt;0,ROW(),0)</f>
        <v>0</v>
      </c>
    </row>
    <row r="49" customFormat="false" ht="30" hidden="false" customHeight="true" outlineLevel="0" collapsed="false">
      <c r="A49" s="35"/>
      <c r="B49" s="36"/>
      <c r="C49" s="36"/>
      <c r="D49" s="37"/>
      <c r="E49" s="24" t="n">
        <f aca="false">IF(COUNTIFS(Revision!A17:A24,B49)=1,N(INDEX(Revision!D17:D24,MATCH(B49,Revision!A17:A24,0))),0)</f>
        <v>0</v>
      </c>
      <c r="F49" s="7" t="str">
        <f aca="false">IF(COUNTA(A49:D49)=0,"",IF(OR(NOT(ISNUMBER(A49)),B49="",C49="",NOT(ISNUMBER(D49)),NOT(ISNUMBER(E49)),E49&lt;0,E49&gt;1),"REVISAR datos",IF(OR(A49&lt;Revision!E4,A49&gt;=Revision!E5+1),"Fuera de periodo","Correcto")))</f>
        <v/>
      </c>
      <c r="G49" s="7" t="n">
        <f aca="false">IF(F49="Correcto",D49*E49,0)</f>
        <v>0</v>
      </c>
      <c r="H49" s="25" t="str">
        <f aca="false">IF(COUNTA(A49:B49)=0,"",IF(COUNTIFS(Revision!$A$17:$A$24,B49)=1,"Clasificado","REVISAR categoría"))</f>
        <v/>
      </c>
      <c r="I49" s="0" t="n">
        <f aca="false">IF(COUNTA(A49:D49)&gt;0,ROW(),0)</f>
        <v>0</v>
      </c>
    </row>
    <row r="50" customFormat="false" ht="30" hidden="false" customHeight="true" outlineLevel="0" collapsed="false">
      <c r="A50" s="35"/>
      <c r="B50" s="36"/>
      <c r="C50" s="36"/>
      <c r="D50" s="37"/>
      <c r="E50" s="24" t="n">
        <f aca="false">IF(COUNTIFS(Revision!A17:A24,B50)=1,N(INDEX(Revision!D17:D24,MATCH(B50,Revision!A17:A24,0))),0)</f>
        <v>0</v>
      </c>
      <c r="F50" s="7" t="str">
        <f aca="false">IF(COUNTA(A50:D50)=0,"",IF(OR(NOT(ISNUMBER(A50)),B50="",C50="",NOT(ISNUMBER(D50)),NOT(ISNUMBER(E50)),E50&lt;0,E50&gt;1),"REVISAR datos",IF(OR(A50&lt;Revision!E4,A50&gt;=Revision!E5+1),"Fuera de periodo","Correcto")))</f>
        <v/>
      </c>
      <c r="G50" s="7" t="n">
        <f aca="false">IF(F50="Correcto",D50*E50,0)</f>
        <v>0</v>
      </c>
      <c r="H50" s="25" t="str">
        <f aca="false">IF(COUNTA(A50:B50)=0,"",IF(COUNTIFS(Revision!$A$17:$A$24,B50)=1,"Clasificado","REVISAR categoría"))</f>
        <v/>
      </c>
      <c r="I50" s="0" t="n">
        <f aca="false">IF(COUNTA(A50:D50)&gt;0,ROW(),0)</f>
        <v>0</v>
      </c>
    </row>
    <row r="51" customFormat="false" ht="30" hidden="false" customHeight="true" outlineLevel="0" collapsed="false">
      <c r="A51" s="35"/>
      <c r="B51" s="36"/>
      <c r="C51" s="36"/>
      <c r="D51" s="37"/>
      <c r="E51" s="24" t="n">
        <f aca="false">IF(COUNTIFS(Revision!A17:A24,B51)=1,N(INDEX(Revision!D17:D24,MATCH(B51,Revision!A17:A24,0))),0)</f>
        <v>0</v>
      </c>
      <c r="F51" s="7" t="str">
        <f aca="false">IF(COUNTA(A51:D51)=0,"",IF(OR(NOT(ISNUMBER(A51)),B51="",C51="",NOT(ISNUMBER(D51)),NOT(ISNUMBER(E51)),E51&lt;0,E51&gt;1),"REVISAR datos",IF(OR(A51&lt;Revision!E4,A51&gt;=Revision!E5+1),"Fuera de periodo","Correcto")))</f>
        <v/>
      </c>
      <c r="G51" s="7" t="n">
        <f aca="false">IF(F51="Correcto",D51*E51,0)</f>
        <v>0</v>
      </c>
      <c r="H51" s="25" t="str">
        <f aca="false">IF(COUNTA(A51:B51)=0,"",IF(COUNTIFS(Revision!$A$17:$A$24,B51)=1,"Clasificado","REVISAR categoría"))</f>
        <v/>
      </c>
      <c r="I51" s="0" t="n">
        <f aca="false">IF(COUNTA(A51:D51)&gt;0,ROW(),0)</f>
        <v>0</v>
      </c>
    </row>
    <row r="52" customFormat="false" ht="30" hidden="false" customHeight="true" outlineLevel="0" collapsed="false">
      <c r="A52" s="35"/>
      <c r="B52" s="36"/>
      <c r="C52" s="36"/>
      <c r="D52" s="37"/>
      <c r="E52" s="24" t="n">
        <f aca="false">IF(COUNTIFS(Revision!A17:A24,B52)=1,N(INDEX(Revision!D17:D24,MATCH(B52,Revision!A17:A24,0))),0)</f>
        <v>0</v>
      </c>
      <c r="F52" s="7" t="str">
        <f aca="false">IF(COUNTA(A52:D52)=0,"",IF(OR(NOT(ISNUMBER(A52)),B52="",C52="",NOT(ISNUMBER(D52)),NOT(ISNUMBER(E52)),E52&lt;0,E52&gt;1),"REVISAR datos",IF(OR(A52&lt;Revision!E4,A52&gt;=Revision!E5+1),"Fuera de periodo","Correcto")))</f>
        <v/>
      </c>
      <c r="G52" s="7" t="n">
        <f aca="false">IF(F52="Correcto",D52*E52,0)</f>
        <v>0</v>
      </c>
      <c r="H52" s="25" t="str">
        <f aca="false">IF(COUNTA(A52:B52)=0,"",IF(COUNTIFS(Revision!$A$17:$A$24,B52)=1,"Clasificado","REVISAR categoría"))</f>
        <v/>
      </c>
      <c r="I52" s="0" t="n">
        <f aca="false">IF(COUNTA(A52:D52)&gt;0,ROW(),0)</f>
        <v>0</v>
      </c>
    </row>
    <row r="53" customFormat="false" ht="30" hidden="false" customHeight="true" outlineLevel="0" collapsed="false">
      <c r="A53" s="35"/>
      <c r="B53" s="36"/>
      <c r="C53" s="36"/>
      <c r="D53" s="37"/>
      <c r="E53" s="24" t="n">
        <f aca="false">IF(COUNTIFS(Revision!A17:A24,B53)=1,N(INDEX(Revision!D17:D24,MATCH(B53,Revision!A17:A24,0))),0)</f>
        <v>0</v>
      </c>
      <c r="F53" s="7" t="str">
        <f aca="false">IF(COUNTA(A53:D53)=0,"",IF(OR(NOT(ISNUMBER(A53)),B53="",C53="",NOT(ISNUMBER(D53)),NOT(ISNUMBER(E53)),E53&lt;0,E53&gt;1),"REVISAR datos",IF(OR(A53&lt;Revision!E4,A53&gt;=Revision!E5+1),"Fuera de periodo","Correcto")))</f>
        <v/>
      </c>
      <c r="G53" s="7" t="n">
        <f aca="false">IF(F53="Correcto",D53*E53,0)</f>
        <v>0</v>
      </c>
      <c r="H53" s="25" t="str">
        <f aca="false">IF(COUNTA(A53:B53)=0,"",IF(COUNTIFS(Revision!$A$17:$A$24,B53)=1,"Clasificado","REVISAR categoría"))</f>
        <v/>
      </c>
      <c r="I53" s="0" t="n">
        <f aca="false">IF(COUNTA(A53:D53)&gt;0,ROW(),0)</f>
        <v>0</v>
      </c>
    </row>
    <row r="54" customFormat="false" ht="30" hidden="false" customHeight="true" outlineLevel="0" collapsed="false">
      <c r="A54" s="35"/>
      <c r="B54" s="36"/>
      <c r="C54" s="36"/>
      <c r="D54" s="37"/>
      <c r="E54" s="24" t="n">
        <f aca="false">IF(COUNTIFS(Revision!A17:A24,B54)=1,N(INDEX(Revision!D17:D24,MATCH(B54,Revision!A17:A24,0))),0)</f>
        <v>0</v>
      </c>
      <c r="F54" s="7" t="str">
        <f aca="false">IF(COUNTA(A54:D54)=0,"",IF(OR(NOT(ISNUMBER(A54)),B54="",C54="",NOT(ISNUMBER(D54)),NOT(ISNUMBER(E54)),E54&lt;0,E54&gt;1),"REVISAR datos",IF(OR(A54&lt;Revision!E4,A54&gt;=Revision!E5+1),"Fuera de periodo","Correcto")))</f>
        <v/>
      </c>
      <c r="G54" s="7" t="n">
        <f aca="false">IF(F54="Correcto",D54*E54,0)</f>
        <v>0</v>
      </c>
      <c r="H54" s="25" t="str">
        <f aca="false">IF(COUNTA(A54:B54)=0,"",IF(COUNTIFS(Revision!$A$17:$A$24,B54)=1,"Clasificado","REVISAR categoría"))</f>
        <v/>
      </c>
      <c r="I54" s="0" t="n">
        <f aca="false">IF(COUNTA(A54:D54)&gt;0,ROW(),0)</f>
        <v>0</v>
      </c>
    </row>
    <row r="55" customFormat="false" ht="30" hidden="false" customHeight="true" outlineLevel="0" collapsed="false">
      <c r="A55" s="35"/>
      <c r="B55" s="36"/>
      <c r="C55" s="36"/>
      <c r="D55" s="37"/>
      <c r="E55" s="24" t="n">
        <f aca="false">IF(COUNTIFS(Revision!A17:A24,B55)=1,N(INDEX(Revision!D17:D24,MATCH(B55,Revision!A17:A24,0))),0)</f>
        <v>0</v>
      </c>
      <c r="F55" s="7" t="str">
        <f aca="false">IF(COUNTA(A55:D55)=0,"",IF(OR(NOT(ISNUMBER(A55)),B55="",C55="",NOT(ISNUMBER(D55)),NOT(ISNUMBER(E55)),E55&lt;0,E55&gt;1),"REVISAR datos",IF(OR(A55&lt;Revision!E4,A55&gt;=Revision!E5+1),"Fuera de periodo","Correcto")))</f>
        <v/>
      </c>
      <c r="G55" s="7" t="n">
        <f aca="false">IF(F55="Correcto",D55*E55,0)</f>
        <v>0</v>
      </c>
      <c r="H55" s="25" t="str">
        <f aca="false">IF(COUNTA(A55:B55)=0,"",IF(COUNTIFS(Revision!$A$17:$A$24,B55)=1,"Clasificado","REVISAR categoría"))</f>
        <v/>
      </c>
      <c r="I55" s="0" t="n">
        <f aca="false">IF(COUNTA(A55:D55)&gt;0,ROW(),0)</f>
        <v>0</v>
      </c>
    </row>
    <row r="56" customFormat="false" ht="30" hidden="false" customHeight="true" outlineLevel="0" collapsed="false">
      <c r="A56" s="35"/>
      <c r="B56" s="36"/>
      <c r="C56" s="36"/>
      <c r="D56" s="37"/>
      <c r="E56" s="24" t="n">
        <f aca="false">IF(COUNTIFS(Revision!A17:A24,B56)=1,N(INDEX(Revision!D17:D24,MATCH(B56,Revision!A17:A24,0))),0)</f>
        <v>0</v>
      </c>
      <c r="F56" s="7" t="str">
        <f aca="false">IF(COUNTA(A56:D56)=0,"",IF(OR(NOT(ISNUMBER(A56)),B56="",C56="",NOT(ISNUMBER(D56)),NOT(ISNUMBER(E56)),E56&lt;0,E56&gt;1),"REVISAR datos",IF(OR(A56&lt;Revision!E4,A56&gt;=Revision!E5+1),"Fuera de periodo","Correcto")))</f>
        <v/>
      </c>
      <c r="G56" s="7" t="n">
        <f aca="false">IF(F56="Correcto",D56*E56,0)</f>
        <v>0</v>
      </c>
      <c r="H56" s="25" t="str">
        <f aca="false">IF(COUNTA(A56:B56)=0,"",IF(COUNTIFS(Revision!$A$17:$A$24,B56)=1,"Clasificado","REVISAR categoría"))</f>
        <v/>
      </c>
      <c r="I56" s="0" t="n">
        <f aca="false">IF(COUNTA(A56:D56)&gt;0,ROW(),0)</f>
        <v>0</v>
      </c>
    </row>
    <row r="57" customFormat="false" ht="30" hidden="false" customHeight="true" outlineLevel="0" collapsed="false">
      <c r="A57" s="35"/>
      <c r="B57" s="36"/>
      <c r="C57" s="36"/>
      <c r="D57" s="37"/>
      <c r="E57" s="24" t="n">
        <f aca="false">IF(COUNTIFS(Revision!A17:A24,B57)=1,N(INDEX(Revision!D17:D24,MATCH(B57,Revision!A17:A24,0))),0)</f>
        <v>0</v>
      </c>
      <c r="F57" s="7" t="str">
        <f aca="false">IF(COUNTA(A57:D57)=0,"",IF(OR(NOT(ISNUMBER(A57)),B57="",C57="",NOT(ISNUMBER(D57)),NOT(ISNUMBER(E57)),E57&lt;0,E57&gt;1),"REVISAR datos",IF(OR(A57&lt;Revision!E4,A57&gt;=Revision!E5+1),"Fuera de periodo","Correcto")))</f>
        <v/>
      </c>
      <c r="G57" s="7" t="n">
        <f aca="false">IF(F57="Correcto",D57*E57,0)</f>
        <v>0</v>
      </c>
      <c r="H57" s="25" t="str">
        <f aca="false">IF(COUNTA(A57:B57)=0,"",IF(COUNTIFS(Revision!$A$17:$A$24,B57)=1,"Clasificado","REVISAR categoría"))</f>
        <v/>
      </c>
      <c r="I57" s="0" t="n">
        <f aca="false">IF(COUNTA(A57:D57)&gt;0,ROW(),0)</f>
        <v>0</v>
      </c>
    </row>
    <row r="58" customFormat="false" ht="30" hidden="false" customHeight="true" outlineLevel="0" collapsed="false">
      <c r="A58" s="35"/>
      <c r="B58" s="36"/>
      <c r="C58" s="36"/>
      <c r="D58" s="37"/>
      <c r="E58" s="24" t="n">
        <f aca="false">IF(COUNTIFS(Revision!A17:A24,B58)=1,N(INDEX(Revision!D17:D24,MATCH(B58,Revision!A17:A24,0))),0)</f>
        <v>0</v>
      </c>
      <c r="F58" s="7" t="str">
        <f aca="false">IF(COUNTA(A58:D58)=0,"",IF(OR(NOT(ISNUMBER(A58)),B58="",C58="",NOT(ISNUMBER(D58)),NOT(ISNUMBER(E58)),E58&lt;0,E58&gt;1),"REVISAR datos",IF(OR(A58&lt;Revision!E4,A58&gt;=Revision!E5+1),"Fuera de periodo","Correcto")))</f>
        <v/>
      </c>
      <c r="G58" s="7" t="n">
        <f aca="false">IF(F58="Correcto",D58*E58,0)</f>
        <v>0</v>
      </c>
      <c r="H58" s="25" t="str">
        <f aca="false">IF(COUNTA(A58:B58)=0,"",IF(COUNTIFS(Revision!$A$17:$A$24,B58)=1,"Clasificado","REVISAR categoría"))</f>
        <v/>
      </c>
      <c r="I58" s="0" t="n">
        <f aca="false">IF(COUNTA(A58:D58)&gt;0,ROW(),0)</f>
        <v>0</v>
      </c>
    </row>
    <row r="59" customFormat="false" ht="30" hidden="false" customHeight="true" outlineLevel="0" collapsed="false">
      <c r="A59" s="35"/>
      <c r="B59" s="36"/>
      <c r="C59" s="36"/>
      <c r="D59" s="37"/>
      <c r="E59" s="24" t="n">
        <f aca="false">IF(COUNTIFS(Revision!A17:A24,B59)=1,N(INDEX(Revision!D17:D24,MATCH(B59,Revision!A17:A24,0))),0)</f>
        <v>0</v>
      </c>
      <c r="F59" s="7" t="str">
        <f aca="false">IF(COUNTA(A59:D59)=0,"",IF(OR(NOT(ISNUMBER(A59)),B59="",C59="",NOT(ISNUMBER(D59)),NOT(ISNUMBER(E59)),E59&lt;0,E59&gt;1),"REVISAR datos",IF(OR(A59&lt;Revision!E4,A59&gt;=Revision!E5+1),"Fuera de periodo","Correcto")))</f>
        <v/>
      </c>
      <c r="G59" s="7" t="n">
        <f aca="false">IF(F59="Correcto",D59*E59,0)</f>
        <v>0</v>
      </c>
      <c r="H59" s="25" t="str">
        <f aca="false">IF(COUNTA(A59:B59)=0,"",IF(COUNTIFS(Revision!$A$17:$A$24,B59)=1,"Clasificado","REVISAR categoría"))</f>
        <v/>
      </c>
      <c r="I59" s="0" t="n">
        <f aca="false">IF(COUNTA(A59:D59)&gt;0,ROW(),0)</f>
        <v>0</v>
      </c>
    </row>
    <row r="60" customFormat="false" ht="30" hidden="false" customHeight="true" outlineLevel="0" collapsed="false">
      <c r="A60" s="35"/>
      <c r="B60" s="36"/>
      <c r="C60" s="36"/>
      <c r="D60" s="37"/>
      <c r="E60" s="24" t="n">
        <f aca="false">IF(COUNTIFS(Revision!A17:A24,B60)=1,N(INDEX(Revision!D17:D24,MATCH(B60,Revision!A17:A24,0))),0)</f>
        <v>0</v>
      </c>
      <c r="F60" s="7" t="str">
        <f aca="false">IF(COUNTA(A60:D60)=0,"",IF(OR(NOT(ISNUMBER(A60)),B60="",C60="",NOT(ISNUMBER(D60)),NOT(ISNUMBER(E60)),E60&lt;0,E60&gt;1),"REVISAR datos",IF(OR(A60&lt;Revision!E4,A60&gt;=Revision!E5+1),"Fuera de periodo","Correcto")))</f>
        <v/>
      </c>
      <c r="G60" s="7" t="n">
        <f aca="false">IF(F60="Correcto",D60*E60,0)</f>
        <v>0</v>
      </c>
      <c r="H60" s="25" t="str">
        <f aca="false">IF(COUNTA(A60:B60)=0,"",IF(COUNTIFS(Revision!$A$17:$A$24,B60)=1,"Clasificado","REVISAR categoría"))</f>
        <v/>
      </c>
      <c r="I60" s="0" t="n">
        <f aca="false">IF(COUNTA(A60:D60)&gt;0,ROW(),0)</f>
        <v>0</v>
      </c>
    </row>
    <row r="61" customFormat="false" ht="30" hidden="false" customHeight="true" outlineLevel="0" collapsed="false">
      <c r="A61" s="35"/>
      <c r="B61" s="36"/>
      <c r="C61" s="36"/>
      <c r="D61" s="37"/>
      <c r="E61" s="24" t="n">
        <f aca="false">IF(COUNTIFS(Revision!A17:A24,B61)=1,N(INDEX(Revision!D17:D24,MATCH(B61,Revision!A17:A24,0))),0)</f>
        <v>0</v>
      </c>
      <c r="F61" s="7" t="str">
        <f aca="false">IF(COUNTA(A61:D61)=0,"",IF(OR(NOT(ISNUMBER(A61)),B61="",C61="",NOT(ISNUMBER(D61)),NOT(ISNUMBER(E61)),E61&lt;0,E61&gt;1),"REVISAR datos",IF(OR(A61&lt;Revision!E4,A61&gt;=Revision!E5+1),"Fuera de periodo","Correcto")))</f>
        <v/>
      </c>
      <c r="G61" s="7" t="n">
        <f aca="false">IF(F61="Correcto",D61*E61,0)</f>
        <v>0</v>
      </c>
      <c r="H61" s="25" t="str">
        <f aca="false">IF(COUNTA(A61:B61)=0,"",IF(COUNTIFS(Revision!$A$17:$A$24,B61)=1,"Clasificado","REVISAR categoría"))</f>
        <v/>
      </c>
      <c r="I61" s="0" t="n">
        <f aca="false">IF(COUNTA(A61:D61)&gt;0,ROW(),0)</f>
        <v>0</v>
      </c>
    </row>
    <row r="62" customFormat="false" ht="30" hidden="false" customHeight="true" outlineLevel="0" collapsed="false">
      <c r="A62" s="35"/>
      <c r="B62" s="36"/>
      <c r="C62" s="36"/>
      <c r="D62" s="37"/>
      <c r="E62" s="24" t="n">
        <f aca="false">IF(COUNTIFS(Revision!A17:A24,B62)=1,N(INDEX(Revision!D17:D24,MATCH(B62,Revision!A17:A24,0))),0)</f>
        <v>0</v>
      </c>
      <c r="F62" s="7" t="str">
        <f aca="false">IF(COUNTA(A62:D62)=0,"",IF(OR(NOT(ISNUMBER(A62)),B62="",C62="",NOT(ISNUMBER(D62)),NOT(ISNUMBER(E62)),E62&lt;0,E62&gt;1),"REVISAR datos",IF(OR(A62&lt;Revision!E4,A62&gt;=Revision!E5+1),"Fuera de periodo","Correcto")))</f>
        <v/>
      </c>
      <c r="G62" s="7" t="n">
        <f aca="false">IF(F62="Correcto",D62*E62,0)</f>
        <v>0</v>
      </c>
      <c r="H62" s="25" t="str">
        <f aca="false">IF(COUNTA(A62:B62)=0,"",IF(COUNTIFS(Revision!$A$17:$A$24,B62)=1,"Clasificado","REVISAR categoría"))</f>
        <v/>
      </c>
      <c r="I62" s="0" t="n">
        <f aca="false">IF(COUNTA(A62:D62)&gt;0,ROW(),0)</f>
        <v>0</v>
      </c>
    </row>
    <row r="63" customFormat="false" ht="30" hidden="false" customHeight="true" outlineLevel="0" collapsed="false">
      <c r="A63" s="35"/>
      <c r="B63" s="36"/>
      <c r="C63" s="36"/>
      <c r="D63" s="37"/>
      <c r="E63" s="24" t="n">
        <f aca="false">IF(COUNTIFS(Revision!A17:A24,B63)=1,N(INDEX(Revision!D17:D24,MATCH(B63,Revision!A17:A24,0))),0)</f>
        <v>0</v>
      </c>
      <c r="F63" s="7" t="str">
        <f aca="false">IF(COUNTA(A63:D63)=0,"",IF(OR(NOT(ISNUMBER(A63)),B63="",C63="",NOT(ISNUMBER(D63)),NOT(ISNUMBER(E63)),E63&lt;0,E63&gt;1),"REVISAR datos",IF(OR(A63&lt;Revision!E4,A63&gt;=Revision!E5+1),"Fuera de periodo","Correcto")))</f>
        <v/>
      </c>
      <c r="G63" s="7" t="n">
        <f aca="false">IF(F63="Correcto",D63*E63,0)</f>
        <v>0</v>
      </c>
      <c r="H63" s="25" t="str">
        <f aca="false">IF(COUNTA(A63:B63)=0,"",IF(COUNTIFS(Revision!$A$17:$A$24,B63)=1,"Clasificado","REVISAR categoría"))</f>
        <v/>
      </c>
      <c r="I63" s="0" t="n">
        <f aca="false">IF(COUNTA(A63:D63)&gt;0,ROW(),0)</f>
        <v>0</v>
      </c>
    </row>
    <row r="64" customFormat="false" ht="30" hidden="false" customHeight="true" outlineLevel="0" collapsed="false">
      <c r="A64" s="35"/>
      <c r="B64" s="36"/>
      <c r="C64" s="36"/>
      <c r="D64" s="37"/>
      <c r="E64" s="24" t="n">
        <f aca="false">IF(COUNTIFS(Revision!A17:A24,B64)=1,N(INDEX(Revision!D17:D24,MATCH(B64,Revision!A17:A24,0))),0)</f>
        <v>0</v>
      </c>
      <c r="F64" s="7" t="str">
        <f aca="false">IF(COUNTA(A64:D64)=0,"",IF(OR(NOT(ISNUMBER(A64)),B64="",C64="",NOT(ISNUMBER(D64)),NOT(ISNUMBER(E64)),E64&lt;0,E64&gt;1),"REVISAR datos",IF(OR(A64&lt;Revision!E4,A64&gt;=Revision!E5+1),"Fuera de periodo","Correcto")))</f>
        <v/>
      </c>
      <c r="G64" s="7" t="n">
        <f aca="false">IF(F64="Correcto",D64*E64,0)</f>
        <v>0</v>
      </c>
      <c r="H64" s="25" t="str">
        <f aca="false">IF(COUNTA(A64:B64)=0,"",IF(COUNTIFS(Revision!$A$17:$A$24,B64)=1,"Clasificado","REVISAR categoría"))</f>
        <v/>
      </c>
      <c r="I64" s="0" t="n">
        <f aca="false">IF(COUNTA(A64:D64)&gt;0,ROW(),0)</f>
        <v>0</v>
      </c>
    </row>
    <row r="65" customFormat="false" ht="30" hidden="false" customHeight="true" outlineLevel="0" collapsed="false">
      <c r="A65" s="35"/>
      <c r="B65" s="36"/>
      <c r="C65" s="36"/>
      <c r="D65" s="37"/>
      <c r="E65" s="24" t="n">
        <f aca="false">IF(COUNTIFS(Revision!A17:A24,B65)=1,N(INDEX(Revision!D17:D24,MATCH(B65,Revision!A17:A24,0))),0)</f>
        <v>0</v>
      </c>
      <c r="F65" s="7" t="str">
        <f aca="false">IF(COUNTA(A65:D65)=0,"",IF(OR(NOT(ISNUMBER(A65)),B65="",C65="",NOT(ISNUMBER(D65)),NOT(ISNUMBER(E65)),E65&lt;0,E65&gt;1),"REVISAR datos",IF(OR(A65&lt;Revision!E4,A65&gt;=Revision!E5+1),"Fuera de periodo","Correcto")))</f>
        <v/>
      </c>
      <c r="G65" s="7" t="n">
        <f aca="false">IF(F65="Correcto",D65*E65,0)</f>
        <v>0</v>
      </c>
      <c r="H65" s="25" t="str">
        <f aca="false">IF(COUNTA(A65:B65)=0,"",IF(COUNTIFS(Revision!$A$17:$A$24,B65)=1,"Clasificado","REVISAR categoría"))</f>
        <v/>
      </c>
      <c r="I65" s="0" t="n">
        <f aca="false">IF(COUNTA(A65:D65)&gt;0,ROW(),0)</f>
        <v>0</v>
      </c>
    </row>
    <row r="66" customFormat="false" ht="30" hidden="false" customHeight="true" outlineLevel="0" collapsed="false">
      <c r="A66" s="35"/>
      <c r="B66" s="36"/>
      <c r="C66" s="36"/>
      <c r="D66" s="37"/>
      <c r="E66" s="24" t="n">
        <f aca="false">IF(COUNTIFS(Revision!A17:A24,B66)=1,N(INDEX(Revision!D17:D24,MATCH(B66,Revision!A17:A24,0))),0)</f>
        <v>0</v>
      </c>
      <c r="F66" s="7" t="str">
        <f aca="false">IF(COUNTA(A66:D66)=0,"",IF(OR(NOT(ISNUMBER(A66)),B66="",C66="",NOT(ISNUMBER(D66)),NOT(ISNUMBER(E66)),E66&lt;0,E66&gt;1),"REVISAR datos",IF(OR(A66&lt;Revision!E4,A66&gt;=Revision!E5+1),"Fuera de periodo","Correcto")))</f>
        <v/>
      </c>
      <c r="G66" s="7" t="n">
        <f aca="false">IF(F66="Correcto",D66*E66,0)</f>
        <v>0</v>
      </c>
      <c r="H66" s="25" t="str">
        <f aca="false">IF(COUNTA(A66:B66)=0,"",IF(COUNTIFS(Revision!$A$17:$A$24,B66)=1,"Clasificado","REVISAR categoría"))</f>
        <v/>
      </c>
      <c r="I66" s="0" t="n">
        <f aca="false">IF(COUNTA(A66:D66)&gt;0,ROW(),0)</f>
        <v>0</v>
      </c>
    </row>
    <row r="67" customFormat="false" ht="30" hidden="false" customHeight="true" outlineLevel="0" collapsed="false">
      <c r="A67" s="35"/>
      <c r="B67" s="36"/>
      <c r="C67" s="36"/>
      <c r="D67" s="37"/>
      <c r="E67" s="24" t="n">
        <f aca="false">IF(COUNTIFS(Revision!A17:A24,B67)=1,N(INDEX(Revision!D17:D24,MATCH(B67,Revision!A17:A24,0))),0)</f>
        <v>0</v>
      </c>
      <c r="F67" s="7" t="str">
        <f aca="false">IF(COUNTA(A67:D67)=0,"",IF(OR(NOT(ISNUMBER(A67)),B67="",C67="",NOT(ISNUMBER(D67)),NOT(ISNUMBER(E67)),E67&lt;0,E67&gt;1),"REVISAR datos",IF(OR(A67&lt;Revision!E4,A67&gt;=Revision!E5+1),"Fuera de periodo","Correcto")))</f>
        <v/>
      </c>
      <c r="G67" s="7" t="n">
        <f aca="false">IF(F67="Correcto",D67*E67,0)</f>
        <v>0</v>
      </c>
      <c r="H67" s="25" t="str">
        <f aca="false">IF(COUNTA(A67:B67)=0,"",IF(COUNTIFS(Revision!$A$17:$A$24,B67)=1,"Clasificado","REVISAR categoría"))</f>
        <v/>
      </c>
      <c r="I67" s="0" t="n">
        <f aca="false">IF(COUNTA(A67:D67)&gt;0,ROW(),0)</f>
        <v>0</v>
      </c>
    </row>
    <row r="68" customFormat="false" ht="30" hidden="false" customHeight="true" outlineLevel="0" collapsed="false">
      <c r="A68" s="35"/>
      <c r="B68" s="36"/>
      <c r="C68" s="36"/>
      <c r="D68" s="37"/>
      <c r="E68" s="24" t="n">
        <f aca="false">IF(COUNTIFS(Revision!A17:A24,B68)=1,N(INDEX(Revision!D17:D24,MATCH(B68,Revision!A17:A24,0))),0)</f>
        <v>0</v>
      </c>
      <c r="F68" s="7" t="str">
        <f aca="false">IF(COUNTA(A68:D68)=0,"",IF(OR(NOT(ISNUMBER(A68)),B68="",C68="",NOT(ISNUMBER(D68)),NOT(ISNUMBER(E68)),E68&lt;0,E68&gt;1),"REVISAR datos",IF(OR(A68&lt;Revision!E4,A68&gt;=Revision!E5+1),"Fuera de periodo","Correcto")))</f>
        <v/>
      </c>
      <c r="G68" s="7" t="n">
        <f aca="false">IF(F68="Correcto",D68*E68,0)</f>
        <v>0</v>
      </c>
      <c r="H68" s="25" t="str">
        <f aca="false">IF(COUNTA(A68:B68)=0,"",IF(COUNTIFS(Revision!$A$17:$A$24,B68)=1,"Clasificado","REVISAR categoría"))</f>
        <v/>
      </c>
      <c r="I68" s="0" t="n">
        <f aca="false">IF(COUNTA(A68:D68)&gt;0,ROW(),0)</f>
        <v>0</v>
      </c>
    </row>
    <row r="69" customFormat="false" ht="30" hidden="false" customHeight="true" outlineLevel="0" collapsed="false">
      <c r="A69" s="35"/>
      <c r="B69" s="36"/>
      <c r="C69" s="36"/>
      <c r="D69" s="37"/>
      <c r="E69" s="24" t="n">
        <f aca="false">IF(COUNTIFS(Revision!A17:A24,B69)=1,N(INDEX(Revision!D17:D24,MATCH(B69,Revision!A17:A24,0))),0)</f>
        <v>0</v>
      </c>
      <c r="F69" s="7" t="str">
        <f aca="false">IF(COUNTA(A69:D69)=0,"",IF(OR(NOT(ISNUMBER(A69)),B69="",C69="",NOT(ISNUMBER(D69)),NOT(ISNUMBER(E69)),E69&lt;0,E69&gt;1),"REVISAR datos",IF(OR(A69&lt;Revision!E4,A69&gt;=Revision!E5+1),"Fuera de periodo","Correcto")))</f>
        <v/>
      </c>
      <c r="G69" s="7" t="n">
        <f aca="false">IF(F69="Correcto",D69*E69,0)</f>
        <v>0</v>
      </c>
      <c r="H69" s="25" t="str">
        <f aca="false">IF(COUNTA(A69:B69)=0,"",IF(COUNTIFS(Revision!$A$17:$A$24,B69)=1,"Clasificado","REVISAR categoría"))</f>
        <v/>
      </c>
      <c r="I69" s="0" t="n">
        <f aca="false">IF(COUNTA(A69:D69)&gt;0,ROW(),0)</f>
        <v>0</v>
      </c>
    </row>
    <row r="70" customFormat="false" ht="30" hidden="false" customHeight="true" outlineLevel="0" collapsed="false">
      <c r="A70" s="35"/>
      <c r="B70" s="36"/>
      <c r="C70" s="36"/>
      <c r="D70" s="37"/>
      <c r="E70" s="24" t="n">
        <f aca="false">IF(COUNTIFS(Revision!A17:A24,B70)=1,N(INDEX(Revision!D17:D24,MATCH(B70,Revision!A17:A24,0))),0)</f>
        <v>0</v>
      </c>
      <c r="F70" s="7" t="str">
        <f aca="false">IF(COUNTA(A70:D70)=0,"",IF(OR(NOT(ISNUMBER(A70)),B70="",C70="",NOT(ISNUMBER(D70)),NOT(ISNUMBER(E70)),E70&lt;0,E70&gt;1),"REVISAR datos",IF(OR(A70&lt;Revision!E4,A70&gt;=Revision!E5+1),"Fuera de periodo","Correcto")))</f>
        <v/>
      </c>
      <c r="G70" s="7" t="n">
        <f aca="false">IF(F70="Correcto",D70*E70,0)</f>
        <v>0</v>
      </c>
      <c r="H70" s="25" t="str">
        <f aca="false">IF(COUNTA(A70:B70)=0,"",IF(COUNTIFS(Revision!$A$17:$A$24,B70)=1,"Clasificado","REVISAR categoría"))</f>
        <v/>
      </c>
      <c r="I70" s="0" t="n">
        <f aca="false">IF(COUNTA(A70:D70)&gt;0,ROW(),0)</f>
        <v>0</v>
      </c>
    </row>
    <row r="71" customFormat="false" ht="30" hidden="false" customHeight="true" outlineLevel="0" collapsed="false">
      <c r="A71" s="35"/>
      <c r="B71" s="36"/>
      <c r="C71" s="36"/>
      <c r="D71" s="37"/>
      <c r="E71" s="24" t="n">
        <f aca="false">IF(COUNTIFS(Revision!A17:A24,B71)=1,N(INDEX(Revision!D17:D24,MATCH(B71,Revision!A17:A24,0))),0)</f>
        <v>0</v>
      </c>
      <c r="F71" s="7" t="str">
        <f aca="false">IF(COUNTA(A71:D71)=0,"",IF(OR(NOT(ISNUMBER(A71)),B71="",C71="",NOT(ISNUMBER(D71)),NOT(ISNUMBER(E71)),E71&lt;0,E71&gt;1),"REVISAR datos",IF(OR(A71&lt;Revision!E4,A71&gt;=Revision!E5+1),"Fuera de periodo","Correcto")))</f>
        <v/>
      </c>
      <c r="G71" s="7" t="n">
        <f aca="false">IF(F71="Correcto",D71*E71,0)</f>
        <v>0</v>
      </c>
      <c r="H71" s="25" t="str">
        <f aca="false">IF(COUNTA(A71:B71)=0,"",IF(COUNTIFS(Revision!$A$17:$A$24,B71)=1,"Clasificado","REVISAR categoría"))</f>
        <v/>
      </c>
      <c r="I71" s="0" t="n">
        <f aca="false">IF(COUNTA(A71:D71)&gt;0,ROW(),0)</f>
        <v>0</v>
      </c>
    </row>
    <row r="72" customFormat="false" ht="30" hidden="false" customHeight="true" outlineLevel="0" collapsed="false">
      <c r="A72" s="35"/>
      <c r="B72" s="36"/>
      <c r="C72" s="36"/>
      <c r="D72" s="37"/>
      <c r="E72" s="24" t="n">
        <f aca="false">IF(COUNTIFS(Revision!A17:A24,B72)=1,N(INDEX(Revision!D17:D24,MATCH(B72,Revision!A17:A24,0))),0)</f>
        <v>0</v>
      </c>
      <c r="F72" s="7" t="str">
        <f aca="false">IF(COUNTA(A72:D72)=0,"",IF(OR(NOT(ISNUMBER(A72)),B72="",C72="",NOT(ISNUMBER(D72)),NOT(ISNUMBER(E72)),E72&lt;0,E72&gt;1),"REVISAR datos",IF(OR(A72&lt;Revision!E4,A72&gt;=Revision!E5+1),"Fuera de periodo","Correcto")))</f>
        <v/>
      </c>
      <c r="G72" s="7" t="n">
        <f aca="false">IF(F72="Correcto",D72*E72,0)</f>
        <v>0</v>
      </c>
      <c r="H72" s="25" t="str">
        <f aca="false">IF(COUNTA(A72:B72)=0,"",IF(COUNTIFS(Revision!$A$17:$A$24,B72)=1,"Clasificado","REVISAR categoría"))</f>
        <v/>
      </c>
      <c r="I72" s="0" t="n">
        <f aca="false">IF(COUNTA(A72:D72)&gt;0,ROW(),0)</f>
        <v>0</v>
      </c>
    </row>
    <row r="73" customFormat="false" ht="30" hidden="false" customHeight="true" outlineLevel="0" collapsed="false">
      <c r="A73" s="35"/>
      <c r="B73" s="36"/>
      <c r="C73" s="36"/>
      <c r="D73" s="37"/>
      <c r="E73" s="24" t="n">
        <f aca="false">IF(COUNTIFS(Revision!A17:A24,B73)=1,N(INDEX(Revision!D17:D24,MATCH(B73,Revision!A17:A24,0))),0)</f>
        <v>0</v>
      </c>
      <c r="F73" s="7" t="str">
        <f aca="false">IF(COUNTA(A73:D73)=0,"",IF(OR(NOT(ISNUMBER(A73)),B73="",C73="",NOT(ISNUMBER(D73)),NOT(ISNUMBER(E73)),E73&lt;0,E73&gt;1),"REVISAR datos",IF(OR(A73&lt;Revision!E4,A73&gt;=Revision!E5+1),"Fuera de periodo","Correcto")))</f>
        <v/>
      </c>
      <c r="G73" s="7" t="n">
        <f aca="false">IF(F73="Correcto",D73*E73,0)</f>
        <v>0</v>
      </c>
      <c r="H73" s="25" t="str">
        <f aca="false">IF(COUNTA(A73:B73)=0,"",IF(COUNTIFS(Revision!$A$17:$A$24,B73)=1,"Clasificado","REVISAR categoría"))</f>
        <v/>
      </c>
      <c r="I73" s="0" t="n">
        <f aca="false">IF(COUNTA(A73:D73)&gt;0,ROW(),0)</f>
        <v>0</v>
      </c>
    </row>
    <row r="74" customFormat="false" ht="30" hidden="false" customHeight="true" outlineLevel="0" collapsed="false">
      <c r="A74" s="35"/>
      <c r="B74" s="36"/>
      <c r="C74" s="36"/>
      <c r="D74" s="37"/>
      <c r="E74" s="24" t="n">
        <f aca="false">IF(COUNTIFS(Revision!A17:A24,B74)=1,N(INDEX(Revision!D17:D24,MATCH(B74,Revision!A17:A24,0))),0)</f>
        <v>0</v>
      </c>
      <c r="F74" s="7" t="str">
        <f aca="false">IF(COUNTA(A74:D74)=0,"",IF(OR(NOT(ISNUMBER(A74)),B74="",C74="",NOT(ISNUMBER(D74)),NOT(ISNUMBER(E74)),E74&lt;0,E74&gt;1),"REVISAR datos",IF(OR(A74&lt;Revision!E4,A74&gt;=Revision!E5+1),"Fuera de periodo","Correcto")))</f>
        <v/>
      </c>
      <c r="G74" s="7" t="n">
        <f aca="false">IF(F74="Correcto",D74*E74,0)</f>
        <v>0</v>
      </c>
      <c r="H74" s="25" t="str">
        <f aca="false">IF(COUNTA(A74:B74)=0,"",IF(COUNTIFS(Revision!$A$17:$A$24,B74)=1,"Clasificado","REVISAR categoría"))</f>
        <v/>
      </c>
      <c r="I74" s="0" t="n">
        <f aca="false">IF(COUNTA(A74:D74)&gt;0,ROW(),0)</f>
        <v>0</v>
      </c>
    </row>
    <row r="75" customFormat="false" ht="30" hidden="false" customHeight="true" outlineLevel="0" collapsed="false">
      <c r="A75" s="35"/>
      <c r="B75" s="36"/>
      <c r="C75" s="36"/>
      <c r="D75" s="37"/>
      <c r="E75" s="24" t="n">
        <f aca="false">IF(COUNTIFS(Revision!A17:A24,B75)=1,N(INDEX(Revision!D17:D24,MATCH(B75,Revision!A17:A24,0))),0)</f>
        <v>0</v>
      </c>
      <c r="F75" s="7" t="str">
        <f aca="false">IF(COUNTA(A75:D75)=0,"",IF(OR(NOT(ISNUMBER(A75)),B75="",C75="",NOT(ISNUMBER(D75)),NOT(ISNUMBER(E75)),E75&lt;0,E75&gt;1),"REVISAR datos",IF(OR(A75&lt;Revision!E4,A75&gt;=Revision!E5+1),"Fuera de periodo","Correcto")))</f>
        <v/>
      </c>
      <c r="G75" s="7" t="n">
        <f aca="false">IF(F75="Correcto",D75*E75,0)</f>
        <v>0</v>
      </c>
      <c r="H75" s="25" t="str">
        <f aca="false">IF(COUNTA(A75:B75)=0,"",IF(COUNTIFS(Revision!$A$17:$A$24,B75)=1,"Clasificado","REVISAR categoría"))</f>
        <v/>
      </c>
      <c r="I75" s="0" t="n">
        <f aca="false">IF(COUNTA(A75:D75)&gt;0,ROW(),0)</f>
        <v>0</v>
      </c>
    </row>
    <row r="76" customFormat="false" ht="30" hidden="false" customHeight="true" outlineLevel="0" collapsed="false">
      <c r="A76" s="35"/>
      <c r="B76" s="36"/>
      <c r="C76" s="36"/>
      <c r="D76" s="37"/>
      <c r="E76" s="24" t="n">
        <f aca="false">IF(COUNTIFS(Revision!A17:A24,B76)=1,N(INDEX(Revision!D17:D24,MATCH(B76,Revision!A17:A24,0))),0)</f>
        <v>0</v>
      </c>
      <c r="F76" s="7" t="str">
        <f aca="false">IF(COUNTA(A76:D76)=0,"",IF(OR(NOT(ISNUMBER(A76)),B76="",C76="",NOT(ISNUMBER(D76)),NOT(ISNUMBER(E76)),E76&lt;0,E76&gt;1),"REVISAR datos",IF(OR(A76&lt;Revision!E4,A76&gt;=Revision!E5+1),"Fuera de periodo","Correcto")))</f>
        <v/>
      </c>
      <c r="G76" s="7" t="n">
        <f aca="false">IF(F76="Correcto",D76*E76,0)</f>
        <v>0</v>
      </c>
      <c r="H76" s="25" t="str">
        <f aca="false">IF(COUNTA(A76:B76)=0,"",IF(COUNTIFS(Revision!$A$17:$A$24,B76)=1,"Clasificado","REVISAR categoría"))</f>
        <v/>
      </c>
      <c r="I76" s="0" t="n">
        <f aca="false">IF(COUNTA(A76:D76)&gt;0,ROW(),0)</f>
        <v>0</v>
      </c>
    </row>
    <row r="77" customFormat="false" ht="30" hidden="false" customHeight="true" outlineLevel="0" collapsed="false">
      <c r="A77" s="35"/>
      <c r="B77" s="36"/>
      <c r="C77" s="36"/>
      <c r="D77" s="37"/>
      <c r="E77" s="24" t="n">
        <f aca="false">IF(COUNTIFS(Revision!A17:A24,B77)=1,N(INDEX(Revision!D17:D24,MATCH(B77,Revision!A17:A24,0))),0)</f>
        <v>0</v>
      </c>
      <c r="F77" s="7" t="str">
        <f aca="false">IF(COUNTA(A77:D77)=0,"",IF(OR(NOT(ISNUMBER(A77)),B77="",C77="",NOT(ISNUMBER(D77)),NOT(ISNUMBER(E77)),E77&lt;0,E77&gt;1),"REVISAR datos",IF(OR(A77&lt;Revision!E4,A77&gt;=Revision!E5+1),"Fuera de periodo","Correcto")))</f>
        <v/>
      </c>
      <c r="G77" s="7" t="n">
        <f aca="false">IF(F77="Correcto",D77*E77,0)</f>
        <v>0</v>
      </c>
      <c r="H77" s="25" t="str">
        <f aca="false">IF(COUNTA(A77:B77)=0,"",IF(COUNTIFS(Revision!$A$17:$A$24,B77)=1,"Clasificado","REVISAR categoría"))</f>
        <v/>
      </c>
      <c r="I77" s="0" t="n">
        <f aca="false">IF(COUNTA(A77:D77)&gt;0,ROW(),0)</f>
        <v>0</v>
      </c>
    </row>
    <row r="78" customFormat="false" ht="30" hidden="false" customHeight="true" outlineLevel="0" collapsed="false">
      <c r="A78" s="35"/>
      <c r="B78" s="36"/>
      <c r="C78" s="36"/>
      <c r="D78" s="37"/>
      <c r="E78" s="24" t="n">
        <f aca="false">IF(COUNTIFS(Revision!A17:A24,B78)=1,N(INDEX(Revision!D17:D24,MATCH(B78,Revision!A17:A24,0))),0)</f>
        <v>0</v>
      </c>
      <c r="F78" s="7" t="str">
        <f aca="false">IF(COUNTA(A78:D78)=0,"",IF(OR(NOT(ISNUMBER(A78)),B78="",C78="",NOT(ISNUMBER(D78)),NOT(ISNUMBER(E78)),E78&lt;0,E78&gt;1),"REVISAR datos",IF(OR(A78&lt;Revision!E4,A78&gt;=Revision!E5+1),"Fuera de periodo","Correcto")))</f>
        <v/>
      </c>
      <c r="G78" s="7" t="n">
        <f aca="false">IF(F78="Correcto",D78*E78,0)</f>
        <v>0</v>
      </c>
      <c r="H78" s="25" t="str">
        <f aca="false">IF(COUNTA(A78:B78)=0,"",IF(COUNTIFS(Revision!$A$17:$A$24,B78)=1,"Clasificado","REVISAR categoría"))</f>
        <v/>
      </c>
      <c r="I78" s="0" t="n">
        <f aca="false">IF(COUNTA(A78:D78)&gt;0,ROW(),0)</f>
        <v>0</v>
      </c>
    </row>
    <row r="79" customFormat="false" ht="30" hidden="false" customHeight="true" outlineLevel="0" collapsed="false">
      <c r="A79" s="35"/>
      <c r="B79" s="36"/>
      <c r="C79" s="36"/>
      <c r="D79" s="37"/>
      <c r="E79" s="24" t="n">
        <f aca="false">IF(COUNTIFS(Revision!A17:A24,B79)=1,N(INDEX(Revision!D17:D24,MATCH(B79,Revision!A17:A24,0))),0)</f>
        <v>0</v>
      </c>
      <c r="F79" s="7" t="str">
        <f aca="false">IF(COUNTA(A79:D79)=0,"",IF(OR(NOT(ISNUMBER(A79)),B79="",C79="",NOT(ISNUMBER(D79)),NOT(ISNUMBER(E79)),E79&lt;0,E79&gt;1),"REVISAR datos",IF(OR(A79&lt;Revision!E4,A79&gt;=Revision!E5+1),"Fuera de periodo","Correcto")))</f>
        <v/>
      </c>
      <c r="G79" s="7" t="n">
        <f aca="false">IF(F79="Correcto",D79*E79,0)</f>
        <v>0</v>
      </c>
      <c r="H79" s="25" t="str">
        <f aca="false">IF(COUNTA(A79:B79)=0,"",IF(COUNTIFS(Revision!$A$17:$A$24,B79)=1,"Clasificado","REVISAR categoría"))</f>
        <v/>
      </c>
      <c r="I79" s="0" t="n">
        <f aca="false">IF(COUNTA(A79:D79)&gt;0,ROW(),0)</f>
        <v>0</v>
      </c>
    </row>
    <row r="80" customFormat="false" ht="30" hidden="false" customHeight="true" outlineLevel="0" collapsed="false">
      <c r="A80" s="35"/>
      <c r="B80" s="36"/>
      <c r="C80" s="36"/>
      <c r="D80" s="37"/>
      <c r="E80" s="24" t="n">
        <f aca="false">IF(COUNTIFS(Revision!A17:A24,B80)=1,N(INDEX(Revision!D17:D24,MATCH(B80,Revision!A17:A24,0))),0)</f>
        <v>0</v>
      </c>
      <c r="F80" s="7" t="str">
        <f aca="false">IF(COUNTA(A80:D80)=0,"",IF(OR(NOT(ISNUMBER(A80)),B80="",C80="",NOT(ISNUMBER(D80)),NOT(ISNUMBER(E80)),E80&lt;0,E80&gt;1),"REVISAR datos",IF(OR(A80&lt;Revision!E4,A80&gt;=Revision!E5+1),"Fuera de periodo","Correcto")))</f>
        <v/>
      </c>
      <c r="G80" s="7" t="n">
        <f aca="false">IF(F80="Correcto",D80*E80,0)</f>
        <v>0</v>
      </c>
      <c r="H80" s="25" t="str">
        <f aca="false">IF(COUNTA(A80:B80)=0,"",IF(COUNTIFS(Revision!$A$17:$A$24,B80)=1,"Clasificado","REVISAR categoría"))</f>
        <v/>
      </c>
      <c r="I80" s="0" t="n">
        <f aca="false">IF(COUNTA(A80:D80)&gt;0,ROW(),0)</f>
        <v>0</v>
      </c>
    </row>
    <row r="81" customFormat="false" ht="30" hidden="false" customHeight="true" outlineLevel="0" collapsed="false">
      <c r="A81" s="35"/>
      <c r="B81" s="36"/>
      <c r="C81" s="36"/>
      <c r="D81" s="37"/>
      <c r="E81" s="24" t="n">
        <f aca="false">IF(COUNTIFS(Revision!A17:A24,B81)=1,N(INDEX(Revision!D17:D24,MATCH(B81,Revision!A17:A24,0))),0)</f>
        <v>0</v>
      </c>
      <c r="F81" s="7" t="str">
        <f aca="false">IF(COUNTA(A81:D81)=0,"",IF(OR(NOT(ISNUMBER(A81)),B81="",C81="",NOT(ISNUMBER(D81)),NOT(ISNUMBER(E81)),E81&lt;0,E81&gt;1),"REVISAR datos",IF(OR(A81&lt;Revision!E4,A81&gt;=Revision!E5+1),"Fuera de periodo","Correcto")))</f>
        <v/>
      </c>
      <c r="G81" s="7" t="n">
        <f aca="false">IF(F81="Correcto",D81*E81,0)</f>
        <v>0</v>
      </c>
      <c r="H81" s="25" t="str">
        <f aca="false">IF(COUNTA(A81:B81)=0,"",IF(COUNTIFS(Revision!$A$17:$A$24,B81)=1,"Clasificado","REVISAR categoría"))</f>
        <v/>
      </c>
      <c r="I81" s="0" t="n">
        <f aca="false">IF(COUNTA(A81:D81)&gt;0,ROW(),0)</f>
        <v>0</v>
      </c>
    </row>
    <row r="82" customFormat="false" ht="30" hidden="false" customHeight="true" outlineLevel="0" collapsed="false">
      <c r="A82" s="35"/>
      <c r="B82" s="36"/>
      <c r="C82" s="36"/>
      <c r="D82" s="37"/>
      <c r="E82" s="24" t="n">
        <f aca="false">IF(COUNTIFS(Revision!A17:A24,B82)=1,N(INDEX(Revision!D17:D24,MATCH(B82,Revision!A17:A24,0))),0)</f>
        <v>0</v>
      </c>
      <c r="F82" s="7" t="str">
        <f aca="false">IF(COUNTA(A82:D82)=0,"",IF(OR(NOT(ISNUMBER(A82)),B82="",C82="",NOT(ISNUMBER(D82)),NOT(ISNUMBER(E82)),E82&lt;0,E82&gt;1),"REVISAR datos",IF(OR(A82&lt;Revision!E4,A82&gt;=Revision!E5+1),"Fuera de periodo","Correcto")))</f>
        <v/>
      </c>
      <c r="G82" s="7" t="n">
        <f aca="false">IF(F82="Correcto",D82*E82,0)</f>
        <v>0</v>
      </c>
      <c r="H82" s="25" t="str">
        <f aca="false">IF(COUNTA(A82:B82)=0,"",IF(COUNTIFS(Revision!$A$17:$A$24,B82)=1,"Clasificado","REVISAR categoría"))</f>
        <v/>
      </c>
      <c r="I82" s="0" t="n">
        <f aca="false">IF(COUNTA(A82:D82)&gt;0,ROW(),0)</f>
        <v>0</v>
      </c>
    </row>
    <row r="83" customFormat="false" ht="30" hidden="false" customHeight="true" outlineLevel="0" collapsed="false">
      <c r="A83" s="35"/>
      <c r="B83" s="36"/>
      <c r="C83" s="36"/>
      <c r="D83" s="37"/>
      <c r="E83" s="24" t="n">
        <f aca="false">IF(COUNTIFS(Revision!A17:A24,B83)=1,N(INDEX(Revision!D17:D24,MATCH(B83,Revision!A17:A24,0))),0)</f>
        <v>0</v>
      </c>
      <c r="F83" s="7" t="str">
        <f aca="false">IF(COUNTA(A83:D83)=0,"",IF(OR(NOT(ISNUMBER(A83)),B83="",C83="",NOT(ISNUMBER(D83)),NOT(ISNUMBER(E83)),E83&lt;0,E83&gt;1),"REVISAR datos",IF(OR(A83&lt;Revision!E4,A83&gt;=Revision!E5+1),"Fuera de periodo","Correcto")))</f>
        <v/>
      </c>
      <c r="G83" s="7" t="n">
        <f aca="false">IF(F83="Correcto",D83*E83,0)</f>
        <v>0</v>
      </c>
      <c r="H83" s="25" t="str">
        <f aca="false">IF(COUNTA(A83:B83)=0,"",IF(COUNTIFS(Revision!$A$17:$A$24,B83)=1,"Clasificado","REVISAR categoría"))</f>
        <v/>
      </c>
      <c r="I83" s="0" t="n">
        <f aca="false">IF(COUNTA(A83:D83)&gt;0,ROW(),0)</f>
        <v>0</v>
      </c>
    </row>
    <row r="84" customFormat="false" ht="30" hidden="false" customHeight="true" outlineLevel="0" collapsed="false">
      <c r="A84" s="35"/>
      <c r="B84" s="36"/>
      <c r="C84" s="36"/>
      <c r="D84" s="37"/>
      <c r="E84" s="24" t="n">
        <f aca="false">IF(COUNTIFS(Revision!A17:A24,B84)=1,N(INDEX(Revision!D17:D24,MATCH(B84,Revision!A17:A24,0))),0)</f>
        <v>0</v>
      </c>
      <c r="F84" s="7" t="str">
        <f aca="false">IF(COUNTA(A84:D84)=0,"",IF(OR(NOT(ISNUMBER(A84)),B84="",C84="",NOT(ISNUMBER(D84)),NOT(ISNUMBER(E84)),E84&lt;0,E84&gt;1),"REVISAR datos",IF(OR(A84&lt;Revision!E4,A84&gt;=Revision!E5+1),"Fuera de periodo","Correcto")))</f>
        <v/>
      </c>
      <c r="G84" s="7" t="n">
        <f aca="false">IF(F84="Correcto",D84*E84,0)</f>
        <v>0</v>
      </c>
      <c r="H84" s="25" t="str">
        <f aca="false">IF(COUNTA(A84:B84)=0,"",IF(COUNTIFS(Revision!$A$17:$A$24,B84)=1,"Clasificado","REVISAR categoría"))</f>
        <v/>
      </c>
      <c r="I84" s="0" t="n">
        <f aca="false">IF(COUNTA(A84:D84)&gt;0,ROW(),0)</f>
        <v>0</v>
      </c>
    </row>
    <row r="85" customFormat="false" ht="30" hidden="false" customHeight="true" outlineLevel="0" collapsed="false">
      <c r="A85" s="35"/>
      <c r="B85" s="36"/>
      <c r="C85" s="36"/>
      <c r="D85" s="37"/>
      <c r="E85" s="24" t="n">
        <f aca="false">IF(COUNTIFS(Revision!A17:A24,B85)=1,N(INDEX(Revision!D17:D24,MATCH(B85,Revision!A17:A24,0))),0)</f>
        <v>0</v>
      </c>
      <c r="F85" s="7" t="str">
        <f aca="false">IF(COUNTA(A85:D85)=0,"",IF(OR(NOT(ISNUMBER(A85)),B85="",C85="",NOT(ISNUMBER(D85)),NOT(ISNUMBER(E85)),E85&lt;0,E85&gt;1),"REVISAR datos",IF(OR(A85&lt;Revision!E4,A85&gt;=Revision!E5+1),"Fuera de periodo","Correcto")))</f>
        <v/>
      </c>
      <c r="G85" s="7" t="n">
        <f aca="false">IF(F85="Correcto",D85*E85,0)</f>
        <v>0</v>
      </c>
      <c r="H85" s="25" t="str">
        <f aca="false">IF(COUNTA(A85:B85)=0,"",IF(COUNTIFS(Revision!$A$17:$A$24,B85)=1,"Clasificado","REVISAR categoría"))</f>
        <v/>
      </c>
      <c r="I85" s="0" t="n">
        <f aca="false">IF(COUNTA(A85:D85)&gt;0,ROW(),0)</f>
        <v>0</v>
      </c>
    </row>
    <row r="86" customFormat="false" ht="30" hidden="false" customHeight="true" outlineLevel="0" collapsed="false">
      <c r="A86" s="35"/>
      <c r="B86" s="36"/>
      <c r="C86" s="36"/>
      <c r="D86" s="37"/>
      <c r="E86" s="24" t="n">
        <f aca="false">IF(COUNTIFS(Revision!A17:A24,B86)=1,N(INDEX(Revision!D17:D24,MATCH(B86,Revision!A17:A24,0))),0)</f>
        <v>0</v>
      </c>
      <c r="F86" s="7" t="str">
        <f aca="false">IF(COUNTA(A86:D86)=0,"",IF(OR(NOT(ISNUMBER(A86)),B86="",C86="",NOT(ISNUMBER(D86)),NOT(ISNUMBER(E86)),E86&lt;0,E86&gt;1),"REVISAR datos",IF(OR(A86&lt;Revision!E4,A86&gt;=Revision!E5+1),"Fuera de periodo","Correcto")))</f>
        <v/>
      </c>
      <c r="G86" s="7" t="n">
        <f aca="false">IF(F86="Correcto",D86*E86,0)</f>
        <v>0</v>
      </c>
      <c r="H86" s="25" t="str">
        <f aca="false">IF(COUNTA(A86:B86)=0,"",IF(COUNTIFS(Revision!$A$17:$A$24,B86)=1,"Clasificado","REVISAR categoría"))</f>
        <v/>
      </c>
      <c r="I86" s="0" t="n">
        <f aca="false">IF(COUNTA(A86:D86)&gt;0,ROW(),0)</f>
        <v>0</v>
      </c>
    </row>
    <row r="87" customFormat="false" ht="30" hidden="false" customHeight="true" outlineLevel="0" collapsed="false">
      <c r="A87" s="35"/>
      <c r="B87" s="36"/>
      <c r="C87" s="36"/>
      <c r="D87" s="37"/>
      <c r="E87" s="24" t="n">
        <f aca="false">IF(COUNTIFS(Revision!A17:A24,B87)=1,N(INDEX(Revision!D17:D24,MATCH(B87,Revision!A17:A24,0))),0)</f>
        <v>0</v>
      </c>
      <c r="F87" s="7" t="str">
        <f aca="false">IF(COUNTA(A87:D87)=0,"",IF(OR(NOT(ISNUMBER(A87)),B87="",C87="",NOT(ISNUMBER(D87)),NOT(ISNUMBER(E87)),E87&lt;0,E87&gt;1),"REVISAR datos",IF(OR(A87&lt;Revision!E4,A87&gt;=Revision!E5+1),"Fuera de periodo","Correcto")))</f>
        <v/>
      </c>
      <c r="G87" s="7" t="n">
        <f aca="false">IF(F87="Correcto",D87*E87,0)</f>
        <v>0</v>
      </c>
      <c r="H87" s="25" t="str">
        <f aca="false">IF(COUNTA(A87:B87)=0,"",IF(COUNTIFS(Revision!$A$17:$A$24,B87)=1,"Clasificado","REVISAR categoría"))</f>
        <v/>
      </c>
      <c r="I87" s="0" t="n">
        <f aca="false">IF(COUNTA(A87:D87)&gt;0,ROW(),0)</f>
        <v>0</v>
      </c>
    </row>
    <row r="88" customFormat="false" ht="30" hidden="false" customHeight="true" outlineLevel="0" collapsed="false">
      <c r="A88" s="35"/>
      <c r="B88" s="36"/>
      <c r="C88" s="36"/>
      <c r="D88" s="37"/>
      <c r="E88" s="24" t="n">
        <f aca="false">IF(COUNTIFS(Revision!A17:A24,B88)=1,N(INDEX(Revision!D17:D24,MATCH(B88,Revision!A17:A24,0))),0)</f>
        <v>0</v>
      </c>
      <c r="F88" s="7" t="str">
        <f aca="false">IF(COUNTA(A88:D88)=0,"",IF(OR(NOT(ISNUMBER(A88)),B88="",C88="",NOT(ISNUMBER(D88)),NOT(ISNUMBER(E88)),E88&lt;0,E88&gt;1),"REVISAR datos",IF(OR(A88&lt;Revision!E4,A88&gt;=Revision!E5+1),"Fuera de periodo","Correcto")))</f>
        <v/>
      </c>
      <c r="G88" s="7" t="n">
        <f aca="false">IF(F88="Correcto",D88*E88,0)</f>
        <v>0</v>
      </c>
      <c r="H88" s="25" t="str">
        <f aca="false">IF(COUNTA(A88:B88)=0,"",IF(COUNTIFS(Revision!$A$17:$A$24,B88)=1,"Clasificado","REVISAR categoría"))</f>
        <v/>
      </c>
      <c r="I88" s="0" t="n">
        <f aca="false">IF(COUNTA(A88:D88)&gt;0,ROW(),0)</f>
        <v>0</v>
      </c>
    </row>
    <row r="89" customFormat="false" ht="30" hidden="false" customHeight="true" outlineLevel="0" collapsed="false">
      <c r="A89" s="35"/>
      <c r="B89" s="36"/>
      <c r="C89" s="36"/>
      <c r="D89" s="37"/>
      <c r="E89" s="24" t="n">
        <f aca="false">IF(COUNTIFS(Revision!A17:A24,B89)=1,N(INDEX(Revision!D17:D24,MATCH(B89,Revision!A17:A24,0))),0)</f>
        <v>0</v>
      </c>
      <c r="F89" s="7" t="str">
        <f aca="false">IF(COUNTA(A89:D89)=0,"",IF(OR(NOT(ISNUMBER(A89)),B89="",C89="",NOT(ISNUMBER(D89)),NOT(ISNUMBER(E89)),E89&lt;0,E89&gt;1),"REVISAR datos",IF(OR(A89&lt;Revision!E4,A89&gt;=Revision!E5+1),"Fuera de periodo","Correcto")))</f>
        <v/>
      </c>
      <c r="G89" s="7" t="n">
        <f aca="false">IF(F89="Correcto",D89*E89,0)</f>
        <v>0</v>
      </c>
      <c r="H89" s="25" t="str">
        <f aca="false">IF(COUNTA(A89:B89)=0,"",IF(COUNTIFS(Revision!$A$17:$A$24,B89)=1,"Clasificado","REVISAR categoría"))</f>
        <v/>
      </c>
      <c r="I89" s="0" t="n">
        <f aca="false">IF(COUNTA(A89:D89)&gt;0,ROW(),0)</f>
        <v>0</v>
      </c>
    </row>
    <row r="90" customFormat="false" ht="30" hidden="false" customHeight="true" outlineLevel="0" collapsed="false">
      <c r="A90" s="35"/>
      <c r="B90" s="36"/>
      <c r="C90" s="36"/>
      <c r="D90" s="37"/>
      <c r="E90" s="24" t="n">
        <f aca="false">IF(COUNTIFS(Revision!A17:A24,B90)=1,N(INDEX(Revision!D17:D24,MATCH(B90,Revision!A17:A24,0))),0)</f>
        <v>0</v>
      </c>
      <c r="F90" s="7" t="str">
        <f aca="false">IF(COUNTA(A90:D90)=0,"",IF(OR(NOT(ISNUMBER(A90)),B90="",C90="",NOT(ISNUMBER(D90)),NOT(ISNUMBER(E90)),E90&lt;0,E90&gt;1),"REVISAR datos",IF(OR(A90&lt;Revision!E4,A90&gt;=Revision!E5+1),"Fuera de periodo","Correcto")))</f>
        <v/>
      </c>
      <c r="G90" s="7" t="n">
        <f aca="false">IF(F90="Correcto",D90*E90,0)</f>
        <v>0</v>
      </c>
      <c r="H90" s="25" t="str">
        <f aca="false">IF(COUNTA(A90:B90)=0,"",IF(COUNTIFS(Revision!$A$17:$A$24,B90)=1,"Clasificado","REVISAR categoría"))</f>
        <v/>
      </c>
      <c r="I90" s="0" t="n">
        <f aca="false">IF(COUNTA(A90:D90)&gt;0,ROW(),0)</f>
        <v>0</v>
      </c>
    </row>
    <row r="91" customFormat="false" ht="30" hidden="false" customHeight="true" outlineLevel="0" collapsed="false">
      <c r="A91" s="35"/>
      <c r="B91" s="36"/>
      <c r="C91" s="36"/>
      <c r="D91" s="37"/>
      <c r="E91" s="24" t="n">
        <f aca="false">IF(COUNTIFS(Revision!A17:A24,B91)=1,N(INDEX(Revision!D17:D24,MATCH(B91,Revision!A17:A24,0))),0)</f>
        <v>0</v>
      </c>
      <c r="F91" s="7" t="str">
        <f aca="false">IF(COUNTA(A91:D91)=0,"",IF(OR(NOT(ISNUMBER(A91)),B91="",C91="",NOT(ISNUMBER(D91)),NOT(ISNUMBER(E91)),E91&lt;0,E91&gt;1),"REVISAR datos",IF(OR(A91&lt;Revision!E4,A91&gt;=Revision!E5+1),"Fuera de periodo","Correcto")))</f>
        <v/>
      </c>
      <c r="G91" s="7" t="n">
        <f aca="false">IF(F91="Correcto",D91*E91,0)</f>
        <v>0</v>
      </c>
      <c r="H91" s="25" t="str">
        <f aca="false">IF(COUNTA(A91:B91)=0,"",IF(COUNTIFS(Revision!$A$17:$A$24,B91)=1,"Clasificado","REVISAR categoría"))</f>
        <v/>
      </c>
      <c r="I91" s="0" t="n">
        <f aca="false">IF(COUNTA(A91:D91)&gt;0,ROW(),0)</f>
        <v>0</v>
      </c>
    </row>
    <row r="92" customFormat="false" ht="30" hidden="false" customHeight="true" outlineLevel="0" collapsed="false">
      <c r="A92" s="35"/>
      <c r="B92" s="36"/>
      <c r="C92" s="36"/>
      <c r="D92" s="37"/>
      <c r="E92" s="24" t="n">
        <f aca="false">IF(COUNTIFS(Revision!A17:A24,B92)=1,N(INDEX(Revision!D17:D24,MATCH(B92,Revision!A17:A24,0))),0)</f>
        <v>0</v>
      </c>
      <c r="F92" s="7" t="str">
        <f aca="false">IF(COUNTA(A92:D92)=0,"",IF(OR(NOT(ISNUMBER(A92)),B92="",C92="",NOT(ISNUMBER(D92)),NOT(ISNUMBER(E92)),E92&lt;0,E92&gt;1),"REVISAR datos",IF(OR(A92&lt;Revision!E4,A92&gt;=Revision!E5+1),"Fuera de periodo","Correcto")))</f>
        <v/>
      </c>
      <c r="G92" s="7" t="n">
        <f aca="false">IF(F92="Correcto",D92*E92,0)</f>
        <v>0</v>
      </c>
      <c r="H92" s="25" t="str">
        <f aca="false">IF(COUNTA(A92:B92)=0,"",IF(COUNTIFS(Revision!$A$17:$A$24,B92)=1,"Clasificado","REVISAR categoría"))</f>
        <v/>
      </c>
      <c r="I92" s="0" t="n">
        <f aca="false">IF(COUNTA(A92:D92)&gt;0,ROW(),0)</f>
        <v>0</v>
      </c>
    </row>
    <row r="93" customFormat="false" ht="30" hidden="false" customHeight="true" outlineLevel="0" collapsed="false">
      <c r="A93" s="35"/>
      <c r="B93" s="36"/>
      <c r="C93" s="36"/>
      <c r="D93" s="37"/>
      <c r="E93" s="24" t="n">
        <f aca="false">IF(COUNTIFS(Revision!A17:A24,B93)=1,N(INDEX(Revision!D17:D24,MATCH(B93,Revision!A17:A24,0))),0)</f>
        <v>0</v>
      </c>
      <c r="F93" s="7" t="str">
        <f aca="false">IF(COUNTA(A93:D93)=0,"",IF(OR(NOT(ISNUMBER(A93)),B93="",C93="",NOT(ISNUMBER(D93)),NOT(ISNUMBER(E93)),E93&lt;0,E93&gt;1),"REVISAR datos",IF(OR(A93&lt;Revision!E4,A93&gt;=Revision!E5+1),"Fuera de periodo","Correcto")))</f>
        <v/>
      </c>
      <c r="G93" s="7" t="n">
        <f aca="false">IF(F93="Correcto",D93*E93,0)</f>
        <v>0</v>
      </c>
      <c r="H93" s="25" t="str">
        <f aca="false">IF(COUNTA(A93:B93)=0,"",IF(COUNTIFS(Revision!$A$17:$A$24,B93)=1,"Clasificado","REVISAR categoría"))</f>
        <v/>
      </c>
      <c r="I93" s="0" t="n">
        <f aca="false">IF(COUNTA(A93:D93)&gt;0,ROW(),0)</f>
        <v>0</v>
      </c>
    </row>
    <row r="94" customFormat="false" ht="30" hidden="false" customHeight="true" outlineLevel="0" collapsed="false">
      <c r="A94" s="35"/>
      <c r="B94" s="36"/>
      <c r="C94" s="36"/>
      <c r="D94" s="37"/>
      <c r="E94" s="24" t="n">
        <f aca="false">IF(COUNTIFS(Revision!A17:A24,B94)=1,N(INDEX(Revision!D17:D24,MATCH(B94,Revision!A17:A24,0))),0)</f>
        <v>0</v>
      </c>
      <c r="F94" s="7" t="str">
        <f aca="false">IF(COUNTA(A94:D94)=0,"",IF(OR(NOT(ISNUMBER(A94)),B94="",C94="",NOT(ISNUMBER(D94)),NOT(ISNUMBER(E94)),E94&lt;0,E94&gt;1),"REVISAR datos",IF(OR(A94&lt;Revision!E4,A94&gt;=Revision!E5+1),"Fuera de periodo","Correcto")))</f>
        <v/>
      </c>
      <c r="G94" s="7" t="n">
        <f aca="false">IF(F94="Correcto",D94*E94,0)</f>
        <v>0</v>
      </c>
      <c r="H94" s="25" t="str">
        <f aca="false">IF(COUNTA(A94:B94)=0,"",IF(COUNTIFS(Revision!$A$17:$A$24,B94)=1,"Clasificado","REVISAR categoría"))</f>
        <v/>
      </c>
      <c r="I94" s="0" t="n">
        <f aca="false">IF(COUNTA(A94:D94)&gt;0,ROW(),0)</f>
        <v>0</v>
      </c>
    </row>
    <row r="95" customFormat="false" ht="30" hidden="false" customHeight="true" outlineLevel="0" collapsed="false">
      <c r="A95" s="35"/>
      <c r="B95" s="36"/>
      <c r="C95" s="36"/>
      <c r="D95" s="37"/>
      <c r="E95" s="24" t="n">
        <f aca="false">IF(COUNTIFS(Revision!A17:A24,B95)=1,N(INDEX(Revision!D17:D24,MATCH(B95,Revision!A17:A24,0))),0)</f>
        <v>0</v>
      </c>
      <c r="F95" s="7" t="str">
        <f aca="false">IF(COUNTA(A95:D95)=0,"",IF(OR(NOT(ISNUMBER(A95)),B95="",C95="",NOT(ISNUMBER(D95)),NOT(ISNUMBER(E95)),E95&lt;0,E95&gt;1),"REVISAR datos",IF(OR(A95&lt;Revision!E4,A95&gt;=Revision!E5+1),"Fuera de periodo","Correcto")))</f>
        <v/>
      </c>
      <c r="G95" s="7" t="n">
        <f aca="false">IF(F95="Correcto",D95*E95,0)</f>
        <v>0</v>
      </c>
      <c r="H95" s="25" t="str">
        <f aca="false">IF(COUNTA(A95:B95)=0,"",IF(COUNTIFS(Revision!$A$17:$A$24,B95)=1,"Clasificado","REVISAR categoría"))</f>
        <v/>
      </c>
      <c r="I95" s="0" t="n">
        <f aca="false">IF(COUNTA(A95:D95)&gt;0,ROW(),0)</f>
        <v>0</v>
      </c>
    </row>
    <row r="96" customFormat="false" ht="30" hidden="false" customHeight="true" outlineLevel="0" collapsed="false">
      <c r="A96" s="35"/>
      <c r="B96" s="36"/>
      <c r="C96" s="36"/>
      <c r="D96" s="37"/>
      <c r="E96" s="24" t="n">
        <f aca="false">IF(COUNTIFS(Revision!A17:A24,B96)=1,N(INDEX(Revision!D17:D24,MATCH(B96,Revision!A17:A24,0))),0)</f>
        <v>0</v>
      </c>
      <c r="F96" s="7" t="str">
        <f aca="false">IF(COUNTA(A96:D96)=0,"",IF(OR(NOT(ISNUMBER(A96)),B96="",C96="",NOT(ISNUMBER(D96)),NOT(ISNUMBER(E96)),E96&lt;0,E96&gt;1),"REVISAR datos",IF(OR(A96&lt;Revision!E4,A96&gt;=Revision!E5+1),"Fuera de periodo","Correcto")))</f>
        <v/>
      </c>
      <c r="G96" s="7" t="n">
        <f aca="false">IF(F96="Correcto",D96*E96,0)</f>
        <v>0</v>
      </c>
      <c r="H96" s="25" t="str">
        <f aca="false">IF(COUNTA(A96:B96)=0,"",IF(COUNTIFS(Revision!$A$17:$A$24,B96)=1,"Clasificado","REVISAR categoría"))</f>
        <v/>
      </c>
      <c r="I96" s="0" t="n">
        <f aca="false">IF(COUNTA(A96:D96)&gt;0,ROW(),0)</f>
        <v>0</v>
      </c>
    </row>
    <row r="97" customFormat="false" ht="30" hidden="false" customHeight="true" outlineLevel="0" collapsed="false">
      <c r="A97" s="35"/>
      <c r="B97" s="36"/>
      <c r="C97" s="36"/>
      <c r="D97" s="37"/>
      <c r="E97" s="24" t="n">
        <f aca="false">IF(COUNTIFS(Revision!A17:A24,B97)=1,N(INDEX(Revision!D17:D24,MATCH(B97,Revision!A17:A24,0))),0)</f>
        <v>0</v>
      </c>
      <c r="F97" s="7" t="str">
        <f aca="false">IF(COUNTA(A97:D97)=0,"",IF(OR(NOT(ISNUMBER(A97)),B97="",C97="",NOT(ISNUMBER(D97)),NOT(ISNUMBER(E97)),E97&lt;0,E97&gt;1),"REVISAR datos",IF(OR(A97&lt;Revision!E4,A97&gt;=Revision!E5+1),"Fuera de periodo","Correcto")))</f>
        <v/>
      </c>
      <c r="G97" s="7" t="n">
        <f aca="false">IF(F97="Correcto",D97*E97,0)</f>
        <v>0</v>
      </c>
      <c r="H97" s="25" t="str">
        <f aca="false">IF(COUNTA(A97:B97)=0,"",IF(COUNTIFS(Revision!$A$17:$A$24,B97)=1,"Clasificado","REVISAR categoría"))</f>
        <v/>
      </c>
      <c r="I97" s="0" t="n">
        <f aca="false">IF(COUNTA(A97:D97)&gt;0,ROW(),0)</f>
        <v>0</v>
      </c>
    </row>
    <row r="98" customFormat="false" ht="30" hidden="false" customHeight="true" outlineLevel="0" collapsed="false">
      <c r="A98" s="35"/>
      <c r="B98" s="36"/>
      <c r="C98" s="36"/>
      <c r="D98" s="37"/>
      <c r="E98" s="24" t="n">
        <f aca="false">IF(COUNTIFS(Revision!A17:A24,B98)=1,N(INDEX(Revision!D17:D24,MATCH(B98,Revision!A17:A24,0))),0)</f>
        <v>0</v>
      </c>
      <c r="F98" s="7" t="str">
        <f aca="false">IF(COUNTA(A98:D98)=0,"",IF(OR(NOT(ISNUMBER(A98)),B98="",C98="",NOT(ISNUMBER(D98)),NOT(ISNUMBER(E98)),E98&lt;0,E98&gt;1),"REVISAR datos",IF(OR(A98&lt;Revision!E4,A98&gt;=Revision!E5+1),"Fuera de periodo","Correcto")))</f>
        <v/>
      </c>
      <c r="G98" s="7" t="n">
        <f aca="false">IF(F98="Correcto",D98*E98,0)</f>
        <v>0</v>
      </c>
      <c r="H98" s="25" t="str">
        <f aca="false">IF(COUNTA(A98:B98)=0,"",IF(COUNTIFS(Revision!$A$17:$A$24,B98)=1,"Clasificado","REVISAR categoría"))</f>
        <v/>
      </c>
      <c r="I98" s="0" t="n">
        <f aca="false">IF(COUNTA(A98:D98)&gt;0,ROW(),0)</f>
        <v>0</v>
      </c>
    </row>
    <row r="99" customFormat="false" ht="30" hidden="false" customHeight="true" outlineLevel="0" collapsed="false">
      <c r="A99" s="35"/>
      <c r="B99" s="36"/>
      <c r="C99" s="36"/>
      <c r="D99" s="37"/>
      <c r="E99" s="24" t="n">
        <f aca="false">IF(COUNTIFS(Revision!A17:A24,B99)=1,N(INDEX(Revision!D17:D24,MATCH(B99,Revision!A17:A24,0))),0)</f>
        <v>0</v>
      </c>
      <c r="F99" s="7" t="str">
        <f aca="false">IF(COUNTA(A99:D99)=0,"",IF(OR(NOT(ISNUMBER(A99)),B99="",C99="",NOT(ISNUMBER(D99)),NOT(ISNUMBER(E99)),E99&lt;0,E99&gt;1),"REVISAR datos",IF(OR(A99&lt;Revision!E4,A99&gt;=Revision!E5+1),"Fuera de periodo","Correcto")))</f>
        <v/>
      </c>
      <c r="G99" s="7" t="n">
        <f aca="false">IF(F99="Correcto",D99*E99,0)</f>
        <v>0</v>
      </c>
      <c r="H99" s="25" t="str">
        <f aca="false">IF(COUNTA(A99:B99)=0,"",IF(COUNTIFS(Revision!$A$17:$A$24,B99)=1,"Clasificado","REVISAR categoría"))</f>
        <v/>
      </c>
      <c r="I99" s="0" t="n">
        <f aca="false">IF(COUNTA(A99:D99)&gt;0,ROW(),0)</f>
        <v>0</v>
      </c>
    </row>
    <row r="100" customFormat="false" ht="30" hidden="false" customHeight="true" outlineLevel="0" collapsed="false">
      <c r="A100" s="35"/>
      <c r="B100" s="36"/>
      <c r="C100" s="36"/>
      <c r="D100" s="37"/>
      <c r="E100" s="24" t="n">
        <f aca="false">IF(COUNTIFS(Revision!A17:A24,B100)=1,N(INDEX(Revision!D17:D24,MATCH(B100,Revision!A17:A24,0))),0)</f>
        <v>0</v>
      </c>
      <c r="F100" s="7" t="str">
        <f aca="false">IF(COUNTA(A100:D100)=0,"",IF(OR(NOT(ISNUMBER(A100)),B100="",C100="",NOT(ISNUMBER(D100)),NOT(ISNUMBER(E100)),E100&lt;0,E100&gt;1),"REVISAR datos",IF(OR(A100&lt;Revision!E4,A100&gt;=Revision!E5+1),"Fuera de periodo","Correcto")))</f>
        <v/>
      </c>
      <c r="G100" s="7" t="n">
        <f aca="false">IF(F100="Correcto",D100*E100,0)</f>
        <v>0</v>
      </c>
      <c r="H100" s="25" t="str">
        <f aca="false">IF(COUNTA(A100:B100)=0,"",IF(COUNTIFS(Revision!$A$17:$A$24,B100)=1,"Clasificado","REVISAR categoría"))</f>
        <v/>
      </c>
      <c r="I100" s="0" t="n">
        <f aca="false">IF(COUNTA(A100:D100)&gt;0,ROW(),0)</f>
        <v>0</v>
      </c>
    </row>
    <row r="101" customFormat="false" ht="30" hidden="false" customHeight="true" outlineLevel="0" collapsed="false">
      <c r="A101" s="35"/>
      <c r="B101" s="36"/>
      <c r="C101" s="36"/>
      <c r="D101" s="37"/>
      <c r="E101" s="24" t="n">
        <f aca="false">IF(COUNTIFS(Revision!A17:A24,B101)=1,N(INDEX(Revision!D17:D24,MATCH(B101,Revision!A17:A24,0))),0)</f>
        <v>0</v>
      </c>
      <c r="F101" s="7" t="str">
        <f aca="false">IF(COUNTA(A101:D101)=0,"",IF(OR(NOT(ISNUMBER(A101)),B101="",C101="",NOT(ISNUMBER(D101)),NOT(ISNUMBER(E101)),E101&lt;0,E101&gt;1),"REVISAR datos",IF(OR(A101&lt;Revision!E4,A101&gt;=Revision!E5+1),"Fuera de periodo","Correcto")))</f>
        <v/>
      </c>
      <c r="G101" s="7" t="n">
        <f aca="false">IF(F101="Correcto",D101*E101,0)</f>
        <v>0</v>
      </c>
      <c r="H101" s="25" t="str">
        <f aca="false">IF(COUNTA(A101:B101)=0,"",IF(COUNTIFS(Revision!$A$17:$A$24,B101)=1,"Clasificado","REVISAR categoría"))</f>
        <v/>
      </c>
      <c r="I101" s="0" t="n">
        <f aca="false">IF(COUNTA(A101:D101)&gt;0,ROW(),0)</f>
        <v>0</v>
      </c>
    </row>
    <row r="102" customFormat="false" ht="30" hidden="false" customHeight="true" outlineLevel="0" collapsed="false">
      <c r="A102" s="35"/>
      <c r="B102" s="36"/>
      <c r="C102" s="36"/>
      <c r="D102" s="37"/>
      <c r="E102" s="24" t="n">
        <f aca="false">IF(COUNTIFS(Revision!A17:A24,B102)=1,N(INDEX(Revision!D17:D24,MATCH(B102,Revision!A17:A24,0))),0)</f>
        <v>0</v>
      </c>
      <c r="F102" s="7" t="str">
        <f aca="false">IF(COUNTA(A102:D102)=0,"",IF(OR(NOT(ISNUMBER(A102)),B102="",C102="",NOT(ISNUMBER(D102)),NOT(ISNUMBER(E102)),E102&lt;0,E102&gt;1),"REVISAR datos",IF(OR(A102&lt;Revision!E4,A102&gt;=Revision!E5+1),"Fuera de periodo","Correcto")))</f>
        <v/>
      </c>
      <c r="G102" s="7" t="n">
        <f aca="false">IF(F102="Correcto",D102*E102,0)</f>
        <v>0</v>
      </c>
      <c r="H102" s="25" t="str">
        <f aca="false">IF(COUNTA(A102:B102)=0,"",IF(COUNTIFS(Revision!$A$17:$A$24,B102)=1,"Clasificado","REVISAR categoría"))</f>
        <v/>
      </c>
      <c r="I102" s="0" t="n">
        <f aca="false">IF(COUNTA(A102:D102)&gt;0,ROW(),0)</f>
        <v>0</v>
      </c>
    </row>
    <row r="103" customFormat="false" ht="30" hidden="false" customHeight="true" outlineLevel="0" collapsed="false">
      <c r="A103" s="35"/>
      <c r="B103" s="36"/>
      <c r="C103" s="36"/>
      <c r="D103" s="37"/>
      <c r="E103" s="24" t="n">
        <f aca="false">IF(COUNTIFS(Revision!A17:A24,B103)=1,N(INDEX(Revision!D17:D24,MATCH(B103,Revision!A17:A24,0))),0)</f>
        <v>0</v>
      </c>
      <c r="F103" s="7" t="str">
        <f aca="false">IF(COUNTA(A103:D103)=0,"",IF(OR(NOT(ISNUMBER(A103)),B103="",C103="",NOT(ISNUMBER(D103)),NOT(ISNUMBER(E103)),E103&lt;0,E103&gt;1),"REVISAR datos",IF(OR(A103&lt;Revision!E4,A103&gt;=Revision!E5+1),"Fuera de periodo","Correcto")))</f>
        <v/>
      </c>
      <c r="G103" s="7" t="n">
        <f aca="false">IF(F103="Correcto",D103*E103,0)</f>
        <v>0</v>
      </c>
      <c r="H103" s="25" t="str">
        <f aca="false">IF(COUNTA(A103:B103)=0,"",IF(COUNTIFS(Revision!$A$17:$A$24,B103)=1,"Clasificado","REVISAR categoría"))</f>
        <v/>
      </c>
      <c r="I103" s="0" t="n">
        <f aca="false">IF(COUNTA(A103:D103)&gt;0,ROW(),0)</f>
        <v>0</v>
      </c>
    </row>
    <row r="104" customFormat="false" ht="30" hidden="false" customHeight="true" outlineLevel="0" collapsed="false">
      <c r="A104" s="35"/>
      <c r="B104" s="36"/>
      <c r="C104" s="36"/>
      <c r="D104" s="37"/>
      <c r="E104" s="24" t="n">
        <f aca="false">IF(COUNTIFS(Revision!A17:A24,B104)=1,N(INDEX(Revision!D17:D24,MATCH(B104,Revision!A17:A24,0))),0)</f>
        <v>0</v>
      </c>
      <c r="F104" s="7" t="str">
        <f aca="false">IF(COUNTA(A104:D104)=0,"",IF(OR(NOT(ISNUMBER(A104)),B104="",C104="",NOT(ISNUMBER(D104)),NOT(ISNUMBER(E104)),E104&lt;0,E104&gt;1),"REVISAR datos",IF(OR(A104&lt;Revision!E4,A104&gt;=Revision!E5+1),"Fuera de periodo","Correcto")))</f>
        <v/>
      </c>
      <c r="G104" s="7" t="n">
        <f aca="false">IF(F104="Correcto",D104*E104,0)</f>
        <v>0</v>
      </c>
      <c r="H104" s="25" t="str">
        <f aca="false">IF(COUNTA(A104:B104)=0,"",IF(COUNTIFS(Revision!$A$17:$A$24,B104)=1,"Clasificado","REVISAR categoría"))</f>
        <v/>
      </c>
      <c r="I104" s="0" t="n">
        <f aca="false">IF(COUNTA(A104:D104)&gt;0,ROW(),0)</f>
        <v>0</v>
      </c>
    </row>
    <row r="105" customFormat="false" ht="30" hidden="false" customHeight="true" outlineLevel="0" collapsed="false">
      <c r="A105" s="35"/>
      <c r="B105" s="36"/>
      <c r="C105" s="36"/>
      <c r="D105" s="37"/>
      <c r="E105" s="24" t="n">
        <f aca="false">IF(COUNTIFS(Revision!A17:A24,B105)=1,N(INDEX(Revision!D17:D24,MATCH(B105,Revision!A17:A24,0))),0)</f>
        <v>0</v>
      </c>
      <c r="F105" s="7" t="str">
        <f aca="false">IF(COUNTA(A105:D105)=0,"",IF(OR(NOT(ISNUMBER(A105)),B105="",C105="",NOT(ISNUMBER(D105)),NOT(ISNUMBER(E105)),E105&lt;0,E105&gt;1),"REVISAR datos",IF(OR(A105&lt;Revision!E4,A105&gt;=Revision!E5+1),"Fuera de periodo","Correcto")))</f>
        <v/>
      </c>
      <c r="G105" s="7" t="n">
        <f aca="false">IF(F105="Correcto",D105*E105,0)</f>
        <v>0</v>
      </c>
      <c r="H105" s="25" t="str">
        <f aca="false">IF(COUNTA(A105:B105)=0,"",IF(COUNTIFS(Revision!$A$17:$A$24,B105)=1,"Clasificado","REVISAR categoría"))</f>
        <v/>
      </c>
      <c r="I105" s="0" t="n">
        <f aca="false">IF(COUNTA(A105:D105)&gt;0,ROW(),0)</f>
        <v>0</v>
      </c>
    </row>
    <row r="106" customFormat="false" ht="30" hidden="false" customHeight="true" outlineLevel="0" collapsed="false">
      <c r="A106" s="35"/>
      <c r="B106" s="36"/>
      <c r="C106" s="36"/>
      <c r="D106" s="37"/>
      <c r="E106" s="24" t="n">
        <f aca="false">IF(COUNTIFS(Revision!A17:A24,B106)=1,N(INDEX(Revision!D17:D24,MATCH(B106,Revision!A17:A24,0))),0)</f>
        <v>0</v>
      </c>
      <c r="F106" s="7" t="str">
        <f aca="false">IF(COUNTA(A106:D106)=0,"",IF(OR(NOT(ISNUMBER(A106)),B106="",C106="",NOT(ISNUMBER(D106)),NOT(ISNUMBER(E106)),E106&lt;0,E106&gt;1),"REVISAR datos",IF(OR(A106&lt;Revision!E4,A106&gt;=Revision!E5+1),"Fuera de periodo","Correcto")))</f>
        <v/>
      </c>
      <c r="G106" s="7" t="n">
        <f aca="false">IF(F106="Correcto",D106*E106,0)</f>
        <v>0</v>
      </c>
      <c r="H106" s="25" t="str">
        <f aca="false">IF(COUNTA(A106:B106)=0,"",IF(COUNTIFS(Revision!$A$17:$A$24,B106)=1,"Clasificado","REVISAR categoría"))</f>
        <v/>
      </c>
      <c r="I106" s="0" t="n">
        <f aca="false">IF(COUNTA(A106:D106)&gt;0,ROW(),0)</f>
        <v>0</v>
      </c>
    </row>
    <row r="107" customFormat="false" ht="30" hidden="false" customHeight="true" outlineLevel="0" collapsed="false">
      <c r="A107" s="35"/>
      <c r="B107" s="36"/>
      <c r="C107" s="36"/>
      <c r="D107" s="37"/>
      <c r="E107" s="24" t="n">
        <f aca="false">IF(COUNTIFS(Revision!A17:A24,B107)=1,N(INDEX(Revision!D17:D24,MATCH(B107,Revision!A17:A24,0))),0)</f>
        <v>0</v>
      </c>
      <c r="F107" s="7" t="str">
        <f aca="false">IF(COUNTA(A107:D107)=0,"",IF(OR(NOT(ISNUMBER(A107)),B107="",C107="",NOT(ISNUMBER(D107)),NOT(ISNUMBER(E107)),E107&lt;0,E107&gt;1),"REVISAR datos",IF(OR(A107&lt;Revision!E4,A107&gt;=Revision!E5+1),"Fuera de periodo","Correcto")))</f>
        <v/>
      </c>
      <c r="G107" s="7" t="n">
        <f aca="false">IF(F107="Correcto",D107*E107,0)</f>
        <v>0</v>
      </c>
      <c r="H107" s="25" t="str">
        <f aca="false">IF(COUNTA(A107:B107)=0,"",IF(COUNTIFS(Revision!$A$17:$A$24,B107)=1,"Clasificado","REVISAR categoría"))</f>
        <v/>
      </c>
      <c r="I107" s="0" t="n">
        <f aca="false">IF(COUNTA(A107:D107)&gt;0,ROW(),0)</f>
        <v>0</v>
      </c>
    </row>
    <row r="108" customFormat="false" ht="30" hidden="false" customHeight="true" outlineLevel="0" collapsed="false">
      <c r="A108" s="35"/>
      <c r="B108" s="36"/>
      <c r="C108" s="36"/>
      <c r="D108" s="37"/>
      <c r="E108" s="24" t="n">
        <f aca="false">IF(COUNTIFS(Revision!A17:A24,B108)=1,N(INDEX(Revision!D17:D24,MATCH(B108,Revision!A17:A24,0))),0)</f>
        <v>0</v>
      </c>
      <c r="F108" s="7" t="str">
        <f aca="false">IF(COUNTA(A108:D108)=0,"",IF(OR(NOT(ISNUMBER(A108)),B108="",C108="",NOT(ISNUMBER(D108)),NOT(ISNUMBER(E108)),E108&lt;0,E108&gt;1),"REVISAR datos",IF(OR(A108&lt;Revision!E4,A108&gt;=Revision!E5+1),"Fuera de periodo","Correcto")))</f>
        <v/>
      </c>
      <c r="G108" s="7" t="n">
        <f aca="false">IF(F108="Correcto",D108*E108,0)</f>
        <v>0</v>
      </c>
      <c r="H108" s="25" t="str">
        <f aca="false">IF(COUNTA(A108:B108)=0,"",IF(COUNTIFS(Revision!$A$17:$A$24,B108)=1,"Clasificado","REVISAR categoría"))</f>
        <v/>
      </c>
      <c r="I108" s="0" t="n">
        <f aca="false">IF(COUNTA(A108:D108)&gt;0,ROW(),0)</f>
        <v>0</v>
      </c>
    </row>
    <row r="109" customFormat="false" ht="30" hidden="false" customHeight="true" outlineLevel="0" collapsed="false">
      <c r="A109" s="35"/>
      <c r="B109" s="36"/>
      <c r="C109" s="36"/>
      <c r="D109" s="37"/>
      <c r="E109" s="24" t="n">
        <f aca="false">IF(COUNTIFS(Revision!A17:A24,B109)=1,N(INDEX(Revision!D17:D24,MATCH(B109,Revision!A17:A24,0))),0)</f>
        <v>0</v>
      </c>
      <c r="F109" s="7" t="str">
        <f aca="false">IF(COUNTA(A109:D109)=0,"",IF(OR(NOT(ISNUMBER(A109)),B109="",C109="",NOT(ISNUMBER(D109)),NOT(ISNUMBER(E109)),E109&lt;0,E109&gt;1),"REVISAR datos",IF(OR(A109&lt;Revision!E4,A109&gt;=Revision!E5+1),"Fuera de periodo","Correcto")))</f>
        <v/>
      </c>
      <c r="G109" s="7" t="n">
        <f aca="false">IF(F109="Correcto",D109*E109,0)</f>
        <v>0</v>
      </c>
      <c r="H109" s="25" t="str">
        <f aca="false">IF(COUNTA(A109:B109)=0,"",IF(COUNTIFS(Revision!$A$17:$A$24,B109)=1,"Clasificado","REVISAR categoría"))</f>
        <v/>
      </c>
      <c r="I109" s="0" t="n">
        <f aca="false">IF(COUNTA(A109:D109)&gt;0,ROW(),0)</f>
        <v>0</v>
      </c>
    </row>
    <row r="110" customFormat="false" ht="30" hidden="false" customHeight="true" outlineLevel="0" collapsed="false">
      <c r="A110" s="35"/>
      <c r="B110" s="36"/>
      <c r="C110" s="36"/>
      <c r="D110" s="37"/>
      <c r="E110" s="24" t="n">
        <f aca="false">IF(COUNTIFS(Revision!A17:A24,B110)=1,N(INDEX(Revision!D17:D24,MATCH(B110,Revision!A17:A24,0))),0)</f>
        <v>0</v>
      </c>
      <c r="F110" s="7" t="str">
        <f aca="false">IF(COUNTA(A110:D110)=0,"",IF(OR(NOT(ISNUMBER(A110)),B110="",C110="",NOT(ISNUMBER(D110)),NOT(ISNUMBER(E110)),E110&lt;0,E110&gt;1),"REVISAR datos",IF(OR(A110&lt;Revision!E4,A110&gt;=Revision!E5+1),"Fuera de periodo","Correcto")))</f>
        <v/>
      </c>
      <c r="G110" s="7" t="n">
        <f aca="false">IF(F110="Correcto",D110*E110,0)</f>
        <v>0</v>
      </c>
      <c r="H110" s="25" t="str">
        <f aca="false">IF(COUNTA(A110:B110)=0,"",IF(COUNTIFS(Revision!$A$17:$A$24,B110)=1,"Clasificado","REVISAR categoría"))</f>
        <v/>
      </c>
      <c r="I110" s="0" t="n">
        <f aca="false">IF(COUNTA(A110:D110)&gt;0,ROW(),0)</f>
        <v>0</v>
      </c>
    </row>
    <row r="111" customFormat="false" ht="30" hidden="false" customHeight="true" outlineLevel="0" collapsed="false">
      <c r="A111" s="35"/>
      <c r="B111" s="36"/>
      <c r="C111" s="36"/>
      <c r="D111" s="37"/>
      <c r="E111" s="24" t="n">
        <f aca="false">IF(COUNTIFS(Revision!A17:A24,B111)=1,N(INDEX(Revision!D17:D24,MATCH(B111,Revision!A17:A24,0))),0)</f>
        <v>0</v>
      </c>
      <c r="F111" s="7" t="str">
        <f aca="false">IF(COUNTA(A111:D111)=0,"",IF(OR(NOT(ISNUMBER(A111)),B111="",C111="",NOT(ISNUMBER(D111)),NOT(ISNUMBER(E111)),E111&lt;0,E111&gt;1),"REVISAR datos",IF(OR(A111&lt;Revision!E4,A111&gt;=Revision!E5+1),"Fuera de periodo","Correcto")))</f>
        <v/>
      </c>
      <c r="G111" s="7" t="n">
        <f aca="false">IF(F111="Correcto",D111*E111,0)</f>
        <v>0</v>
      </c>
      <c r="H111" s="25" t="str">
        <f aca="false">IF(COUNTA(A111:B111)=0,"",IF(COUNTIFS(Revision!$A$17:$A$24,B111)=1,"Clasificado","REVISAR categoría"))</f>
        <v/>
      </c>
      <c r="I111" s="0" t="n">
        <f aca="false">IF(COUNTA(A111:D111)&gt;0,ROW(),0)</f>
        <v>0</v>
      </c>
    </row>
    <row r="112" customFormat="false" ht="30" hidden="false" customHeight="true" outlineLevel="0" collapsed="false">
      <c r="A112" s="35"/>
      <c r="B112" s="36"/>
      <c r="C112" s="36"/>
      <c r="D112" s="37"/>
      <c r="E112" s="24" t="n">
        <f aca="false">IF(COUNTIFS(Revision!A17:A24,B112)=1,N(INDEX(Revision!D17:D24,MATCH(B112,Revision!A17:A24,0))),0)</f>
        <v>0</v>
      </c>
      <c r="F112" s="7" t="str">
        <f aca="false">IF(COUNTA(A112:D112)=0,"",IF(OR(NOT(ISNUMBER(A112)),B112="",C112="",NOT(ISNUMBER(D112)),NOT(ISNUMBER(E112)),E112&lt;0,E112&gt;1),"REVISAR datos",IF(OR(A112&lt;Revision!E4,A112&gt;=Revision!E5+1),"Fuera de periodo","Correcto")))</f>
        <v/>
      </c>
      <c r="G112" s="7" t="n">
        <f aca="false">IF(F112="Correcto",D112*E112,0)</f>
        <v>0</v>
      </c>
      <c r="H112" s="25" t="str">
        <f aca="false">IF(COUNTA(A112:B112)=0,"",IF(COUNTIFS(Revision!$A$17:$A$24,B112)=1,"Clasificado","REVISAR categoría"))</f>
        <v/>
      </c>
      <c r="I112" s="0" t="n">
        <f aca="false">IF(COUNTA(A112:D112)&gt;0,ROW(),0)</f>
        <v>0</v>
      </c>
    </row>
    <row r="113" customFormat="false" ht="30" hidden="false" customHeight="true" outlineLevel="0" collapsed="false">
      <c r="A113" s="35"/>
      <c r="B113" s="36"/>
      <c r="C113" s="36"/>
      <c r="D113" s="37"/>
      <c r="E113" s="24" t="n">
        <f aca="false">IF(COUNTIFS(Revision!A17:A24,B113)=1,N(INDEX(Revision!D17:D24,MATCH(B113,Revision!A17:A24,0))),0)</f>
        <v>0</v>
      </c>
      <c r="F113" s="7" t="str">
        <f aca="false">IF(COUNTA(A113:D113)=0,"",IF(OR(NOT(ISNUMBER(A113)),B113="",C113="",NOT(ISNUMBER(D113)),NOT(ISNUMBER(E113)),E113&lt;0,E113&gt;1),"REVISAR datos",IF(OR(A113&lt;Revision!E4,A113&gt;=Revision!E5+1),"Fuera de periodo","Correcto")))</f>
        <v/>
      </c>
      <c r="G113" s="7" t="n">
        <f aca="false">IF(F113="Correcto",D113*E113,0)</f>
        <v>0</v>
      </c>
      <c r="H113" s="25" t="str">
        <f aca="false">IF(COUNTA(A113:B113)=0,"",IF(COUNTIFS(Revision!$A$17:$A$24,B113)=1,"Clasificado","REVISAR categoría"))</f>
        <v/>
      </c>
      <c r="I113" s="0" t="n">
        <f aca="false">IF(COUNTA(A113:D113)&gt;0,ROW(),0)</f>
        <v>0</v>
      </c>
    </row>
    <row r="114" customFormat="false" ht="30" hidden="false" customHeight="true" outlineLevel="0" collapsed="false">
      <c r="A114" s="35"/>
      <c r="B114" s="36"/>
      <c r="C114" s="36"/>
      <c r="D114" s="37"/>
      <c r="E114" s="24" t="n">
        <f aca="false">IF(COUNTIFS(Revision!A17:A24,B114)=1,N(INDEX(Revision!D17:D24,MATCH(B114,Revision!A17:A24,0))),0)</f>
        <v>0</v>
      </c>
      <c r="F114" s="7" t="str">
        <f aca="false">IF(COUNTA(A114:D114)=0,"",IF(OR(NOT(ISNUMBER(A114)),B114="",C114="",NOT(ISNUMBER(D114)),NOT(ISNUMBER(E114)),E114&lt;0,E114&gt;1),"REVISAR datos",IF(OR(A114&lt;Revision!E4,A114&gt;=Revision!E5+1),"Fuera de periodo","Correcto")))</f>
        <v/>
      </c>
      <c r="G114" s="7" t="n">
        <f aca="false">IF(F114="Correcto",D114*E114,0)</f>
        <v>0</v>
      </c>
      <c r="H114" s="25" t="str">
        <f aca="false">IF(COUNTA(A114:B114)=0,"",IF(COUNTIFS(Revision!$A$17:$A$24,B114)=1,"Clasificado","REVISAR categoría"))</f>
        <v/>
      </c>
      <c r="I114" s="0" t="n">
        <f aca="false">IF(COUNTA(A114:D114)&gt;0,ROW(),0)</f>
        <v>0</v>
      </c>
    </row>
    <row r="115" customFormat="false" ht="30" hidden="false" customHeight="true" outlineLevel="0" collapsed="false">
      <c r="A115" s="35"/>
      <c r="B115" s="36"/>
      <c r="C115" s="36"/>
      <c r="D115" s="37"/>
      <c r="E115" s="24" t="n">
        <f aca="false">IF(COUNTIFS(Revision!A17:A24,B115)=1,N(INDEX(Revision!D17:D24,MATCH(B115,Revision!A17:A24,0))),0)</f>
        <v>0</v>
      </c>
      <c r="F115" s="7" t="str">
        <f aca="false">IF(COUNTA(A115:D115)=0,"",IF(OR(NOT(ISNUMBER(A115)),B115="",C115="",NOT(ISNUMBER(D115)),NOT(ISNUMBER(E115)),E115&lt;0,E115&gt;1),"REVISAR datos",IF(OR(A115&lt;Revision!E4,A115&gt;=Revision!E5+1),"Fuera de periodo","Correcto")))</f>
        <v/>
      </c>
      <c r="G115" s="7" t="n">
        <f aca="false">IF(F115="Correcto",D115*E115,0)</f>
        <v>0</v>
      </c>
      <c r="H115" s="25" t="str">
        <f aca="false">IF(COUNTA(A115:B115)=0,"",IF(COUNTIFS(Revision!$A$17:$A$24,B115)=1,"Clasificado","REVISAR categoría"))</f>
        <v/>
      </c>
      <c r="I115" s="0" t="n">
        <f aca="false">IF(COUNTA(A115:D115)&gt;0,ROW(),0)</f>
        <v>0</v>
      </c>
    </row>
    <row r="116" customFormat="false" ht="30" hidden="false" customHeight="true" outlineLevel="0" collapsed="false">
      <c r="A116" s="35"/>
      <c r="B116" s="36"/>
      <c r="C116" s="36"/>
      <c r="D116" s="37"/>
      <c r="E116" s="24" t="n">
        <f aca="false">IF(COUNTIFS(Revision!A17:A24,B116)=1,N(INDEX(Revision!D17:D24,MATCH(B116,Revision!A17:A24,0))),0)</f>
        <v>0</v>
      </c>
      <c r="F116" s="7" t="str">
        <f aca="false">IF(COUNTA(A116:D116)=0,"",IF(OR(NOT(ISNUMBER(A116)),B116="",C116="",NOT(ISNUMBER(D116)),NOT(ISNUMBER(E116)),E116&lt;0,E116&gt;1),"REVISAR datos",IF(OR(A116&lt;Revision!E4,A116&gt;=Revision!E5+1),"Fuera de periodo","Correcto")))</f>
        <v/>
      </c>
      <c r="G116" s="7" t="n">
        <f aca="false">IF(F116="Correcto",D116*E116,0)</f>
        <v>0</v>
      </c>
      <c r="H116" s="25" t="str">
        <f aca="false">IF(COUNTA(A116:B116)=0,"",IF(COUNTIFS(Revision!$A$17:$A$24,B116)=1,"Clasificado","REVISAR categoría"))</f>
        <v/>
      </c>
      <c r="I116" s="0" t="n">
        <f aca="false">IF(COUNTA(A116:D116)&gt;0,ROW(),0)</f>
        <v>0</v>
      </c>
    </row>
    <row r="117" customFormat="false" ht="30" hidden="false" customHeight="true" outlineLevel="0" collapsed="false">
      <c r="A117" s="35"/>
      <c r="B117" s="36"/>
      <c r="C117" s="36"/>
      <c r="D117" s="37"/>
      <c r="E117" s="24" t="n">
        <f aca="false">IF(COUNTIFS(Revision!A17:A24,B117)=1,N(INDEX(Revision!D17:D24,MATCH(B117,Revision!A17:A24,0))),0)</f>
        <v>0</v>
      </c>
      <c r="F117" s="7" t="str">
        <f aca="false">IF(COUNTA(A117:D117)=0,"",IF(OR(NOT(ISNUMBER(A117)),B117="",C117="",NOT(ISNUMBER(D117)),NOT(ISNUMBER(E117)),E117&lt;0,E117&gt;1),"REVISAR datos",IF(OR(A117&lt;Revision!E4,A117&gt;=Revision!E5+1),"Fuera de periodo","Correcto")))</f>
        <v/>
      </c>
      <c r="G117" s="7" t="n">
        <f aca="false">IF(F117="Correcto",D117*E117,0)</f>
        <v>0</v>
      </c>
      <c r="H117" s="25" t="str">
        <f aca="false">IF(COUNTA(A117:B117)=0,"",IF(COUNTIFS(Revision!$A$17:$A$24,B117)=1,"Clasificado","REVISAR categoría"))</f>
        <v/>
      </c>
      <c r="I117" s="0" t="n">
        <f aca="false">IF(COUNTA(A117:D117)&gt;0,ROW(),0)</f>
        <v>0</v>
      </c>
    </row>
    <row r="118" customFormat="false" ht="30" hidden="false" customHeight="true" outlineLevel="0" collapsed="false">
      <c r="A118" s="35"/>
      <c r="B118" s="36"/>
      <c r="C118" s="36"/>
      <c r="D118" s="37"/>
      <c r="E118" s="24" t="n">
        <f aca="false">IF(COUNTIFS(Revision!A17:A24,B118)=1,N(INDEX(Revision!D17:D24,MATCH(B118,Revision!A17:A24,0))),0)</f>
        <v>0</v>
      </c>
      <c r="F118" s="7" t="str">
        <f aca="false">IF(COUNTA(A118:D118)=0,"",IF(OR(NOT(ISNUMBER(A118)),B118="",C118="",NOT(ISNUMBER(D118)),NOT(ISNUMBER(E118)),E118&lt;0,E118&gt;1),"REVISAR datos",IF(OR(A118&lt;Revision!E4,A118&gt;=Revision!E5+1),"Fuera de periodo","Correcto")))</f>
        <v/>
      </c>
      <c r="G118" s="7" t="n">
        <f aca="false">IF(F118="Correcto",D118*E118,0)</f>
        <v>0</v>
      </c>
      <c r="H118" s="25" t="str">
        <f aca="false">IF(COUNTA(A118:B118)=0,"",IF(COUNTIFS(Revision!$A$17:$A$24,B118)=1,"Clasificado","REVISAR categoría"))</f>
        <v/>
      </c>
      <c r="I118" s="0" t="n">
        <f aca="false">IF(COUNTA(A118:D118)&gt;0,ROW(),0)</f>
        <v>0</v>
      </c>
    </row>
    <row r="119" customFormat="false" ht="30" hidden="false" customHeight="true" outlineLevel="0" collapsed="false">
      <c r="A119" s="35"/>
      <c r="B119" s="36"/>
      <c r="C119" s="36"/>
      <c r="D119" s="37"/>
      <c r="E119" s="24" t="n">
        <f aca="false">IF(COUNTIFS(Revision!A17:A24,B119)=1,N(INDEX(Revision!D17:D24,MATCH(B119,Revision!A17:A24,0))),0)</f>
        <v>0</v>
      </c>
      <c r="F119" s="7" t="str">
        <f aca="false">IF(COUNTA(A119:D119)=0,"",IF(OR(NOT(ISNUMBER(A119)),B119="",C119="",NOT(ISNUMBER(D119)),NOT(ISNUMBER(E119)),E119&lt;0,E119&gt;1),"REVISAR datos",IF(OR(A119&lt;Revision!E4,A119&gt;=Revision!E5+1),"Fuera de periodo","Correcto")))</f>
        <v/>
      </c>
      <c r="G119" s="7" t="n">
        <f aca="false">IF(F119="Correcto",D119*E119,0)</f>
        <v>0</v>
      </c>
      <c r="H119" s="25" t="str">
        <f aca="false">IF(COUNTA(A119:B119)=0,"",IF(COUNTIFS(Revision!$A$17:$A$24,B119)=1,"Clasificado","REVISAR categoría"))</f>
        <v/>
      </c>
      <c r="I119" s="0" t="n">
        <f aca="false">IF(COUNTA(A119:D119)&gt;0,ROW(),0)</f>
        <v>0</v>
      </c>
    </row>
    <row r="120" customFormat="false" ht="30" hidden="false" customHeight="true" outlineLevel="0" collapsed="false">
      <c r="A120" s="35"/>
      <c r="B120" s="36"/>
      <c r="C120" s="36"/>
      <c r="D120" s="37"/>
      <c r="E120" s="24" t="n">
        <f aca="false">IF(COUNTIFS(Revision!A17:A24,B120)=1,N(INDEX(Revision!D17:D24,MATCH(B120,Revision!A17:A24,0))),0)</f>
        <v>0</v>
      </c>
      <c r="F120" s="7" t="str">
        <f aca="false">IF(COUNTA(A120:D120)=0,"",IF(OR(NOT(ISNUMBER(A120)),B120="",C120="",NOT(ISNUMBER(D120)),NOT(ISNUMBER(E120)),E120&lt;0,E120&gt;1),"REVISAR datos",IF(OR(A120&lt;Revision!E4,A120&gt;=Revision!E5+1),"Fuera de periodo","Correcto")))</f>
        <v/>
      </c>
      <c r="G120" s="7" t="n">
        <f aca="false">IF(F120="Correcto",D120*E120,0)</f>
        <v>0</v>
      </c>
      <c r="H120" s="25" t="str">
        <f aca="false">IF(COUNTA(A120:B120)=0,"",IF(COUNTIFS(Revision!$A$17:$A$24,B120)=1,"Clasificado","REVISAR categoría"))</f>
        <v/>
      </c>
      <c r="I120" s="0" t="n">
        <f aca="false">IF(COUNTA(A120:D120)&gt;0,ROW(),0)</f>
        <v>0</v>
      </c>
    </row>
    <row r="121" customFormat="false" ht="30" hidden="false" customHeight="true" outlineLevel="0" collapsed="false">
      <c r="A121" s="35"/>
      <c r="B121" s="36"/>
      <c r="C121" s="36"/>
      <c r="D121" s="37"/>
      <c r="E121" s="24" t="n">
        <f aca="false">IF(COUNTIFS(Revision!A17:A24,B121)=1,N(INDEX(Revision!D17:D24,MATCH(B121,Revision!A17:A24,0))),0)</f>
        <v>0</v>
      </c>
      <c r="F121" s="7" t="str">
        <f aca="false">IF(COUNTA(A121:D121)=0,"",IF(OR(NOT(ISNUMBER(A121)),B121="",C121="",NOT(ISNUMBER(D121)),NOT(ISNUMBER(E121)),E121&lt;0,E121&gt;1),"REVISAR datos",IF(OR(A121&lt;Revision!E4,A121&gt;=Revision!E5+1),"Fuera de periodo","Correcto")))</f>
        <v/>
      </c>
      <c r="G121" s="7" t="n">
        <f aca="false">IF(F121="Correcto",D121*E121,0)</f>
        <v>0</v>
      </c>
      <c r="H121" s="25" t="str">
        <f aca="false">IF(COUNTA(A121:B121)=0,"",IF(COUNTIFS(Revision!$A$17:$A$24,B121)=1,"Clasificado","REVISAR categoría"))</f>
        <v/>
      </c>
      <c r="I121" s="0" t="n">
        <f aca="false">IF(COUNTA(A121:D121)&gt;0,ROW(),0)</f>
        <v>0</v>
      </c>
    </row>
    <row r="122" customFormat="false" ht="30" hidden="false" customHeight="true" outlineLevel="0" collapsed="false">
      <c r="A122" s="35"/>
      <c r="B122" s="36"/>
      <c r="C122" s="36"/>
      <c r="D122" s="37"/>
      <c r="E122" s="24" t="n">
        <f aca="false">IF(COUNTIFS(Revision!A17:A24,B122)=1,N(INDEX(Revision!D17:D24,MATCH(B122,Revision!A17:A24,0))),0)</f>
        <v>0</v>
      </c>
      <c r="F122" s="7" t="str">
        <f aca="false">IF(COUNTA(A122:D122)=0,"",IF(OR(NOT(ISNUMBER(A122)),B122="",C122="",NOT(ISNUMBER(D122)),NOT(ISNUMBER(E122)),E122&lt;0,E122&gt;1),"REVISAR datos",IF(OR(A122&lt;Revision!E4,A122&gt;=Revision!E5+1),"Fuera de periodo","Correcto")))</f>
        <v/>
      </c>
      <c r="G122" s="7" t="n">
        <f aca="false">IF(F122="Correcto",D122*E122,0)</f>
        <v>0</v>
      </c>
      <c r="H122" s="25" t="str">
        <f aca="false">IF(COUNTA(A122:B122)=0,"",IF(COUNTIFS(Revision!$A$17:$A$24,B122)=1,"Clasificado","REVISAR categoría"))</f>
        <v/>
      </c>
      <c r="I122" s="0" t="n">
        <f aca="false">IF(COUNTA(A122:D122)&gt;0,ROW(),0)</f>
        <v>0</v>
      </c>
    </row>
    <row r="123" customFormat="false" ht="30" hidden="false" customHeight="true" outlineLevel="0" collapsed="false">
      <c r="A123" s="35"/>
      <c r="B123" s="36"/>
      <c r="C123" s="36"/>
      <c r="D123" s="37"/>
      <c r="E123" s="24" t="n">
        <f aca="false">IF(COUNTIFS(Revision!A17:A24,B123)=1,N(INDEX(Revision!D17:D24,MATCH(B123,Revision!A17:A24,0))),0)</f>
        <v>0</v>
      </c>
      <c r="F123" s="7" t="str">
        <f aca="false">IF(COUNTA(A123:D123)=0,"",IF(OR(NOT(ISNUMBER(A123)),B123="",C123="",NOT(ISNUMBER(D123)),NOT(ISNUMBER(E123)),E123&lt;0,E123&gt;1),"REVISAR datos",IF(OR(A123&lt;Revision!E4,A123&gt;=Revision!E5+1),"Fuera de periodo","Correcto")))</f>
        <v/>
      </c>
      <c r="G123" s="7" t="n">
        <f aca="false">IF(F123="Correcto",D123*E123,0)</f>
        <v>0</v>
      </c>
      <c r="H123" s="25" t="str">
        <f aca="false">IF(COUNTA(A123:B123)=0,"",IF(COUNTIFS(Revision!$A$17:$A$24,B123)=1,"Clasificado","REVISAR categoría"))</f>
        <v/>
      </c>
      <c r="I123" s="0" t="n">
        <f aca="false">IF(COUNTA(A123:D123)&gt;0,ROW(),0)</f>
        <v>0</v>
      </c>
    </row>
    <row r="124" customFormat="false" ht="30" hidden="false" customHeight="true" outlineLevel="0" collapsed="false">
      <c r="A124" s="35"/>
      <c r="B124" s="36"/>
      <c r="C124" s="36"/>
      <c r="D124" s="37"/>
      <c r="E124" s="24" t="n">
        <f aca="false">IF(COUNTIFS(Revision!A17:A24,B124)=1,N(INDEX(Revision!D17:D24,MATCH(B124,Revision!A17:A24,0))),0)</f>
        <v>0</v>
      </c>
      <c r="F124" s="7" t="str">
        <f aca="false">IF(COUNTA(A124:D124)=0,"",IF(OR(NOT(ISNUMBER(A124)),B124="",C124="",NOT(ISNUMBER(D124)),NOT(ISNUMBER(E124)),E124&lt;0,E124&gt;1),"REVISAR datos",IF(OR(A124&lt;Revision!E4,A124&gt;=Revision!E5+1),"Fuera de periodo","Correcto")))</f>
        <v/>
      </c>
      <c r="G124" s="7" t="n">
        <f aca="false">IF(F124="Correcto",D124*E124,0)</f>
        <v>0</v>
      </c>
      <c r="H124" s="25" t="str">
        <f aca="false">IF(COUNTA(A124:B124)=0,"",IF(COUNTIFS(Revision!$A$17:$A$24,B124)=1,"Clasificado","REVISAR categoría"))</f>
        <v/>
      </c>
      <c r="I124" s="0" t="n">
        <f aca="false">IF(COUNTA(A124:D124)&gt;0,ROW(),0)</f>
        <v>0</v>
      </c>
    </row>
    <row r="125" customFormat="false" ht="30" hidden="false" customHeight="true" outlineLevel="0" collapsed="false">
      <c r="A125" s="35"/>
      <c r="B125" s="36"/>
      <c r="C125" s="36"/>
      <c r="D125" s="37"/>
      <c r="E125" s="24" t="n">
        <f aca="false">IF(COUNTIFS(Revision!A17:A24,B125)=1,N(INDEX(Revision!D17:D24,MATCH(B125,Revision!A17:A24,0))),0)</f>
        <v>0</v>
      </c>
      <c r="F125" s="7" t="str">
        <f aca="false">IF(COUNTA(A125:D125)=0,"",IF(OR(NOT(ISNUMBER(A125)),B125="",C125="",NOT(ISNUMBER(D125)),NOT(ISNUMBER(E125)),E125&lt;0,E125&gt;1),"REVISAR datos",IF(OR(A125&lt;Revision!E4,A125&gt;=Revision!E5+1),"Fuera de periodo","Correcto")))</f>
        <v/>
      </c>
      <c r="G125" s="7" t="n">
        <f aca="false">IF(F125="Correcto",D125*E125,0)</f>
        <v>0</v>
      </c>
      <c r="H125" s="25" t="str">
        <f aca="false">IF(COUNTA(A125:B125)=0,"",IF(COUNTIFS(Revision!$A$17:$A$24,B125)=1,"Clasificado","REVISAR categoría"))</f>
        <v/>
      </c>
      <c r="I125" s="0" t="n">
        <f aca="false">IF(COUNTA(A125:D125)&gt;0,ROW(),0)</f>
        <v>0</v>
      </c>
    </row>
    <row r="126" customFormat="false" ht="30" hidden="false" customHeight="true" outlineLevel="0" collapsed="false">
      <c r="A126" s="35"/>
      <c r="B126" s="36"/>
      <c r="C126" s="36"/>
      <c r="D126" s="37"/>
      <c r="E126" s="24" t="n">
        <f aca="false">IF(COUNTIFS(Revision!A17:A24,B126)=1,N(INDEX(Revision!D17:D24,MATCH(B126,Revision!A17:A24,0))),0)</f>
        <v>0</v>
      </c>
      <c r="F126" s="7" t="str">
        <f aca="false">IF(COUNTA(A126:D126)=0,"",IF(OR(NOT(ISNUMBER(A126)),B126="",C126="",NOT(ISNUMBER(D126)),NOT(ISNUMBER(E126)),E126&lt;0,E126&gt;1),"REVISAR datos",IF(OR(A126&lt;Revision!E4,A126&gt;=Revision!E5+1),"Fuera de periodo","Correcto")))</f>
        <v/>
      </c>
      <c r="G126" s="7" t="n">
        <f aca="false">IF(F126="Correcto",D126*E126,0)</f>
        <v>0</v>
      </c>
      <c r="H126" s="25" t="str">
        <f aca="false">IF(COUNTA(A126:B126)=0,"",IF(COUNTIFS(Revision!$A$17:$A$24,B126)=1,"Clasificado","REVISAR categoría"))</f>
        <v/>
      </c>
      <c r="I126" s="0" t="n">
        <f aca="false">IF(COUNTA(A126:D126)&gt;0,ROW(),0)</f>
        <v>0</v>
      </c>
    </row>
    <row r="127" customFormat="false" ht="30" hidden="false" customHeight="true" outlineLevel="0" collapsed="false">
      <c r="A127" s="35"/>
      <c r="B127" s="36"/>
      <c r="C127" s="36"/>
      <c r="D127" s="37"/>
      <c r="E127" s="24" t="n">
        <f aca="false">IF(COUNTIFS(Revision!A17:A24,B127)=1,N(INDEX(Revision!D17:D24,MATCH(B127,Revision!A17:A24,0))),0)</f>
        <v>0</v>
      </c>
      <c r="F127" s="7" t="str">
        <f aca="false">IF(COUNTA(A127:D127)=0,"",IF(OR(NOT(ISNUMBER(A127)),B127="",C127="",NOT(ISNUMBER(D127)),NOT(ISNUMBER(E127)),E127&lt;0,E127&gt;1),"REVISAR datos",IF(OR(A127&lt;Revision!E4,A127&gt;=Revision!E5+1),"Fuera de periodo","Correcto")))</f>
        <v/>
      </c>
      <c r="G127" s="7" t="n">
        <f aca="false">IF(F127="Correcto",D127*E127,0)</f>
        <v>0</v>
      </c>
      <c r="H127" s="25" t="str">
        <f aca="false">IF(COUNTA(A127:B127)=0,"",IF(COUNTIFS(Revision!$A$17:$A$24,B127)=1,"Clasificado","REVISAR categoría"))</f>
        <v/>
      </c>
      <c r="I127" s="0" t="n">
        <f aca="false">IF(COUNTA(A127:D127)&gt;0,ROW(),0)</f>
        <v>0</v>
      </c>
    </row>
    <row r="128" customFormat="false" ht="30" hidden="false" customHeight="true" outlineLevel="0" collapsed="false">
      <c r="A128" s="35"/>
      <c r="B128" s="36"/>
      <c r="C128" s="36"/>
      <c r="D128" s="37"/>
      <c r="E128" s="24" t="n">
        <f aca="false">IF(COUNTIFS(Revision!A17:A24,B128)=1,N(INDEX(Revision!D17:D24,MATCH(B128,Revision!A17:A24,0))),0)</f>
        <v>0</v>
      </c>
      <c r="F128" s="7" t="str">
        <f aca="false">IF(COUNTA(A128:D128)=0,"",IF(OR(NOT(ISNUMBER(A128)),B128="",C128="",NOT(ISNUMBER(D128)),NOT(ISNUMBER(E128)),E128&lt;0,E128&gt;1),"REVISAR datos",IF(OR(A128&lt;Revision!E4,A128&gt;=Revision!E5+1),"Fuera de periodo","Correcto")))</f>
        <v/>
      </c>
      <c r="G128" s="7" t="n">
        <f aca="false">IF(F128="Correcto",D128*E128,0)</f>
        <v>0</v>
      </c>
      <c r="H128" s="25" t="str">
        <f aca="false">IF(COUNTA(A128:B128)=0,"",IF(COUNTIFS(Revision!$A$17:$A$24,B128)=1,"Clasificado","REVISAR categoría"))</f>
        <v/>
      </c>
      <c r="I128" s="0" t="n">
        <f aca="false">IF(COUNTA(A128:D128)&gt;0,ROW(),0)</f>
        <v>0</v>
      </c>
    </row>
    <row r="129" customFormat="false" ht="30" hidden="false" customHeight="true" outlineLevel="0" collapsed="false">
      <c r="A129" s="35"/>
      <c r="B129" s="36"/>
      <c r="C129" s="36"/>
      <c r="D129" s="37"/>
      <c r="E129" s="24" t="n">
        <f aca="false">IF(COUNTIFS(Revision!A17:A24,B129)=1,N(INDEX(Revision!D17:D24,MATCH(B129,Revision!A17:A24,0))),0)</f>
        <v>0</v>
      </c>
      <c r="F129" s="7" t="str">
        <f aca="false">IF(COUNTA(A129:D129)=0,"",IF(OR(NOT(ISNUMBER(A129)),B129="",C129="",NOT(ISNUMBER(D129)),NOT(ISNUMBER(E129)),E129&lt;0,E129&gt;1),"REVISAR datos",IF(OR(A129&lt;Revision!E4,A129&gt;=Revision!E5+1),"Fuera de periodo","Correcto")))</f>
        <v/>
      </c>
      <c r="G129" s="7" t="n">
        <f aca="false">IF(F129="Correcto",D129*E129,0)</f>
        <v>0</v>
      </c>
      <c r="H129" s="25" t="str">
        <f aca="false">IF(COUNTA(A129:B129)=0,"",IF(COUNTIFS(Revision!$A$17:$A$24,B129)=1,"Clasificado","REVISAR categoría"))</f>
        <v/>
      </c>
      <c r="I129" s="0" t="n">
        <f aca="false">IF(COUNTA(A129:D129)&gt;0,ROW(),0)</f>
        <v>0</v>
      </c>
    </row>
    <row r="130" customFormat="false" ht="30" hidden="false" customHeight="true" outlineLevel="0" collapsed="false">
      <c r="A130" s="35"/>
      <c r="B130" s="36"/>
      <c r="C130" s="36"/>
      <c r="D130" s="37"/>
      <c r="E130" s="24" t="n">
        <f aca="false">IF(COUNTIFS(Revision!A17:A24,B130)=1,N(INDEX(Revision!D17:D24,MATCH(B130,Revision!A17:A24,0))),0)</f>
        <v>0</v>
      </c>
      <c r="F130" s="7" t="str">
        <f aca="false">IF(COUNTA(A130:D130)=0,"",IF(OR(NOT(ISNUMBER(A130)),B130="",C130="",NOT(ISNUMBER(D130)),NOT(ISNUMBER(E130)),E130&lt;0,E130&gt;1),"REVISAR datos",IF(OR(A130&lt;Revision!E4,A130&gt;=Revision!E5+1),"Fuera de periodo","Correcto")))</f>
        <v/>
      </c>
      <c r="G130" s="7" t="n">
        <f aca="false">IF(F130="Correcto",D130*E130,0)</f>
        <v>0</v>
      </c>
      <c r="H130" s="25" t="str">
        <f aca="false">IF(COUNTA(A130:B130)=0,"",IF(COUNTIFS(Revision!$A$17:$A$24,B130)=1,"Clasificado","REVISAR categoría"))</f>
        <v/>
      </c>
      <c r="I130" s="0" t="n">
        <f aca="false">IF(COUNTA(A130:D130)&gt;0,ROW(),0)</f>
        <v>0</v>
      </c>
    </row>
    <row r="131" customFormat="false" ht="30" hidden="false" customHeight="true" outlineLevel="0" collapsed="false">
      <c r="A131" s="35"/>
      <c r="B131" s="36"/>
      <c r="C131" s="36"/>
      <c r="D131" s="37"/>
      <c r="E131" s="24" t="n">
        <f aca="false">IF(COUNTIFS(Revision!A17:A24,B131)=1,N(INDEX(Revision!D17:D24,MATCH(B131,Revision!A17:A24,0))),0)</f>
        <v>0</v>
      </c>
      <c r="F131" s="7" t="str">
        <f aca="false">IF(COUNTA(A131:D131)=0,"",IF(OR(NOT(ISNUMBER(A131)),B131="",C131="",NOT(ISNUMBER(D131)),NOT(ISNUMBER(E131)),E131&lt;0,E131&gt;1),"REVISAR datos",IF(OR(A131&lt;Revision!E4,A131&gt;=Revision!E5+1),"Fuera de periodo","Correcto")))</f>
        <v/>
      </c>
      <c r="G131" s="7" t="n">
        <f aca="false">IF(F131="Correcto",D131*E131,0)</f>
        <v>0</v>
      </c>
      <c r="H131" s="25" t="str">
        <f aca="false">IF(COUNTA(A131:B131)=0,"",IF(COUNTIFS(Revision!$A$17:$A$24,B131)=1,"Clasificado","REVISAR categoría"))</f>
        <v/>
      </c>
      <c r="I131" s="0" t="n">
        <f aca="false">IF(COUNTA(A131:D131)&gt;0,ROW(),0)</f>
        <v>0</v>
      </c>
    </row>
    <row r="132" customFormat="false" ht="30" hidden="false" customHeight="true" outlineLevel="0" collapsed="false">
      <c r="A132" s="35"/>
      <c r="B132" s="36"/>
      <c r="C132" s="36"/>
      <c r="D132" s="37"/>
      <c r="E132" s="24" t="n">
        <f aca="false">IF(COUNTIFS(Revision!A17:A24,B132)=1,N(INDEX(Revision!D17:D24,MATCH(B132,Revision!A17:A24,0))),0)</f>
        <v>0</v>
      </c>
      <c r="F132" s="7" t="str">
        <f aca="false">IF(COUNTA(A132:D132)=0,"",IF(OR(NOT(ISNUMBER(A132)),B132="",C132="",NOT(ISNUMBER(D132)),NOT(ISNUMBER(E132)),E132&lt;0,E132&gt;1),"REVISAR datos",IF(OR(A132&lt;Revision!E4,A132&gt;=Revision!E5+1),"Fuera de periodo","Correcto")))</f>
        <v/>
      </c>
      <c r="G132" s="7" t="n">
        <f aca="false">IF(F132="Correcto",D132*E132,0)</f>
        <v>0</v>
      </c>
      <c r="H132" s="25" t="str">
        <f aca="false">IF(COUNTA(A132:B132)=0,"",IF(COUNTIFS(Revision!$A$17:$A$24,B132)=1,"Clasificado","REVISAR categoría"))</f>
        <v/>
      </c>
      <c r="I132" s="0" t="n">
        <f aca="false">IF(COUNTA(A132:D132)&gt;0,ROW(),0)</f>
        <v>0</v>
      </c>
    </row>
    <row r="133" customFormat="false" ht="30" hidden="false" customHeight="true" outlineLevel="0" collapsed="false">
      <c r="A133" s="35"/>
      <c r="B133" s="36"/>
      <c r="C133" s="36"/>
      <c r="D133" s="37"/>
      <c r="E133" s="24" t="n">
        <f aca="false">IF(COUNTIFS(Revision!A17:A24,B133)=1,N(INDEX(Revision!D17:D24,MATCH(B133,Revision!A17:A24,0))),0)</f>
        <v>0</v>
      </c>
      <c r="F133" s="7" t="str">
        <f aca="false">IF(COUNTA(A133:D133)=0,"",IF(OR(NOT(ISNUMBER(A133)),B133="",C133="",NOT(ISNUMBER(D133)),NOT(ISNUMBER(E133)),E133&lt;0,E133&gt;1),"REVISAR datos",IF(OR(A133&lt;Revision!E4,A133&gt;=Revision!E5+1),"Fuera de periodo","Correcto")))</f>
        <v/>
      </c>
      <c r="G133" s="7" t="n">
        <f aca="false">IF(F133="Correcto",D133*E133,0)</f>
        <v>0</v>
      </c>
      <c r="H133" s="25" t="str">
        <f aca="false">IF(COUNTA(A133:B133)=0,"",IF(COUNTIFS(Revision!$A$17:$A$24,B133)=1,"Clasificado","REVISAR categoría"))</f>
        <v/>
      </c>
      <c r="I133" s="0" t="n">
        <f aca="false">IF(COUNTA(A133:D133)&gt;0,ROW(),0)</f>
        <v>0</v>
      </c>
    </row>
    <row r="134" customFormat="false" ht="30" hidden="false" customHeight="true" outlineLevel="0" collapsed="false">
      <c r="A134" s="35"/>
      <c r="B134" s="36"/>
      <c r="C134" s="36"/>
      <c r="D134" s="37"/>
      <c r="E134" s="24" t="n">
        <f aca="false">IF(COUNTIFS(Revision!A17:A24,B134)=1,N(INDEX(Revision!D17:D24,MATCH(B134,Revision!A17:A24,0))),0)</f>
        <v>0</v>
      </c>
      <c r="F134" s="7" t="str">
        <f aca="false">IF(COUNTA(A134:D134)=0,"",IF(OR(NOT(ISNUMBER(A134)),B134="",C134="",NOT(ISNUMBER(D134)),NOT(ISNUMBER(E134)),E134&lt;0,E134&gt;1),"REVISAR datos",IF(OR(A134&lt;Revision!E4,A134&gt;=Revision!E5+1),"Fuera de periodo","Correcto")))</f>
        <v/>
      </c>
      <c r="G134" s="7" t="n">
        <f aca="false">IF(F134="Correcto",D134*E134,0)</f>
        <v>0</v>
      </c>
      <c r="H134" s="25" t="str">
        <f aca="false">IF(COUNTA(A134:B134)=0,"",IF(COUNTIFS(Revision!$A$17:$A$24,B134)=1,"Clasificado","REVISAR categoría"))</f>
        <v/>
      </c>
      <c r="I134" s="0" t="n">
        <f aca="false">IF(COUNTA(A134:D134)&gt;0,ROW(),0)</f>
        <v>0</v>
      </c>
    </row>
    <row r="135" customFormat="false" ht="30" hidden="false" customHeight="true" outlineLevel="0" collapsed="false">
      <c r="A135" s="35"/>
      <c r="B135" s="36"/>
      <c r="C135" s="36"/>
      <c r="D135" s="37"/>
      <c r="E135" s="24" t="n">
        <f aca="false">IF(COUNTIFS(Revision!A17:A24,B135)=1,N(INDEX(Revision!D17:D24,MATCH(B135,Revision!A17:A24,0))),0)</f>
        <v>0</v>
      </c>
      <c r="F135" s="7" t="str">
        <f aca="false">IF(COUNTA(A135:D135)=0,"",IF(OR(NOT(ISNUMBER(A135)),B135="",C135="",NOT(ISNUMBER(D135)),NOT(ISNUMBER(E135)),E135&lt;0,E135&gt;1),"REVISAR datos",IF(OR(A135&lt;Revision!E4,A135&gt;=Revision!E5+1),"Fuera de periodo","Correcto")))</f>
        <v/>
      </c>
      <c r="G135" s="7" t="n">
        <f aca="false">IF(F135="Correcto",D135*E135,0)</f>
        <v>0</v>
      </c>
      <c r="H135" s="25" t="str">
        <f aca="false">IF(COUNTA(A135:B135)=0,"",IF(COUNTIFS(Revision!$A$17:$A$24,B135)=1,"Clasificado","REVISAR categoría"))</f>
        <v/>
      </c>
      <c r="I135" s="0" t="n">
        <f aca="false">IF(COUNTA(A135:D135)&gt;0,ROW(),0)</f>
        <v>0</v>
      </c>
    </row>
    <row r="136" customFormat="false" ht="30" hidden="false" customHeight="true" outlineLevel="0" collapsed="false">
      <c r="A136" s="35"/>
      <c r="B136" s="36"/>
      <c r="C136" s="36"/>
      <c r="D136" s="37"/>
      <c r="E136" s="24" t="n">
        <f aca="false">IF(COUNTIFS(Revision!A17:A24,B136)=1,N(INDEX(Revision!D17:D24,MATCH(B136,Revision!A17:A24,0))),0)</f>
        <v>0</v>
      </c>
      <c r="F136" s="7" t="str">
        <f aca="false">IF(COUNTA(A136:D136)=0,"",IF(OR(NOT(ISNUMBER(A136)),B136="",C136="",NOT(ISNUMBER(D136)),NOT(ISNUMBER(E136)),E136&lt;0,E136&gt;1),"REVISAR datos",IF(OR(A136&lt;Revision!E4,A136&gt;=Revision!E5+1),"Fuera de periodo","Correcto")))</f>
        <v/>
      </c>
      <c r="G136" s="7" t="n">
        <f aca="false">IF(F136="Correcto",D136*E136,0)</f>
        <v>0</v>
      </c>
      <c r="H136" s="25" t="str">
        <f aca="false">IF(COUNTA(A136:B136)=0,"",IF(COUNTIFS(Revision!$A$17:$A$24,B136)=1,"Clasificado","REVISAR categoría"))</f>
        <v/>
      </c>
      <c r="I136" s="0" t="n">
        <f aca="false">IF(COUNTA(A136:D136)&gt;0,ROW(),0)</f>
        <v>0</v>
      </c>
    </row>
    <row r="137" customFormat="false" ht="30" hidden="false" customHeight="true" outlineLevel="0" collapsed="false">
      <c r="A137" s="35"/>
      <c r="B137" s="36"/>
      <c r="C137" s="36"/>
      <c r="D137" s="37"/>
      <c r="E137" s="24" t="n">
        <f aca="false">IF(COUNTIFS(Revision!A17:A24,B137)=1,N(INDEX(Revision!D17:D24,MATCH(B137,Revision!A17:A24,0))),0)</f>
        <v>0</v>
      </c>
      <c r="F137" s="7" t="str">
        <f aca="false">IF(COUNTA(A137:D137)=0,"",IF(OR(NOT(ISNUMBER(A137)),B137="",C137="",NOT(ISNUMBER(D137)),NOT(ISNUMBER(E137)),E137&lt;0,E137&gt;1),"REVISAR datos",IF(OR(A137&lt;Revision!E4,A137&gt;=Revision!E5+1),"Fuera de periodo","Correcto")))</f>
        <v/>
      </c>
      <c r="G137" s="7" t="n">
        <f aca="false">IF(F137="Correcto",D137*E137,0)</f>
        <v>0</v>
      </c>
      <c r="H137" s="25" t="str">
        <f aca="false">IF(COUNTA(A137:B137)=0,"",IF(COUNTIFS(Revision!$A$17:$A$24,B137)=1,"Clasificado","REVISAR categoría"))</f>
        <v/>
      </c>
      <c r="I137" s="0" t="n">
        <f aca="false">IF(COUNTA(A137:D137)&gt;0,ROW(),0)</f>
        <v>0</v>
      </c>
    </row>
    <row r="138" customFormat="false" ht="30" hidden="false" customHeight="true" outlineLevel="0" collapsed="false">
      <c r="A138" s="35"/>
      <c r="B138" s="36"/>
      <c r="C138" s="36"/>
      <c r="D138" s="37"/>
      <c r="E138" s="24" t="n">
        <f aca="false">IF(COUNTIFS(Revision!A17:A24,B138)=1,N(INDEX(Revision!D17:D24,MATCH(B138,Revision!A17:A24,0))),0)</f>
        <v>0</v>
      </c>
      <c r="F138" s="7" t="str">
        <f aca="false">IF(COUNTA(A138:D138)=0,"",IF(OR(NOT(ISNUMBER(A138)),B138="",C138="",NOT(ISNUMBER(D138)),NOT(ISNUMBER(E138)),E138&lt;0,E138&gt;1),"REVISAR datos",IF(OR(A138&lt;Revision!E4,A138&gt;=Revision!E5+1),"Fuera de periodo","Correcto")))</f>
        <v/>
      </c>
      <c r="G138" s="7" t="n">
        <f aca="false">IF(F138="Correcto",D138*E138,0)</f>
        <v>0</v>
      </c>
      <c r="H138" s="25" t="str">
        <f aca="false">IF(COUNTA(A138:B138)=0,"",IF(COUNTIFS(Revision!$A$17:$A$24,B138)=1,"Clasificado","REVISAR categoría"))</f>
        <v/>
      </c>
      <c r="I138" s="0" t="n">
        <f aca="false">IF(COUNTA(A138:D138)&gt;0,ROW(),0)</f>
        <v>0</v>
      </c>
    </row>
    <row r="139" customFormat="false" ht="30" hidden="false" customHeight="true" outlineLevel="0" collapsed="false">
      <c r="A139" s="35"/>
      <c r="B139" s="36"/>
      <c r="C139" s="36"/>
      <c r="D139" s="37"/>
      <c r="E139" s="24" t="n">
        <f aca="false">IF(COUNTIFS(Revision!A17:A24,B139)=1,N(INDEX(Revision!D17:D24,MATCH(B139,Revision!A17:A24,0))),0)</f>
        <v>0</v>
      </c>
      <c r="F139" s="7" t="str">
        <f aca="false">IF(COUNTA(A139:D139)=0,"",IF(OR(NOT(ISNUMBER(A139)),B139="",C139="",NOT(ISNUMBER(D139)),NOT(ISNUMBER(E139)),E139&lt;0,E139&gt;1),"REVISAR datos",IF(OR(A139&lt;Revision!E4,A139&gt;=Revision!E5+1),"Fuera de periodo","Correcto")))</f>
        <v/>
      </c>
      <c r="G139" s="7" t="n">
        <f aca="false">IF(F139="Correcto",D139*E139,0)</f>
        <v>0</v>
      </c>
      <c r="H139" s="25" t="str">
        <f aca="false">IF(COUNTA(A139:B139)=0,"",IF(COUNTIFS(Revision!$A$17:$A$24,B139)=1,"Clasificado","REVISAR categoría"))</f>
        <v/>
      </c>
      <c r="I139" s="0" t="n">
        <f aca="false">IF(COUNTA(A139:D139)&gt;0,ROW(),0)</f>
        <v>0</v>
      </c>
    </row>
    <row r="140" customFormat="false" ht="30" hidden="false" customHeight="true" outlineLevel="0" collapsed="false">
      <c r="A140" s="35"/>
      <c r="B140" s="36"/>
      <c r="C140" s="36"/>
      <c r="D140" s="37"/>
      <c r="E140" s="24" t="n">
        <f aca="false">IF(COUNTIFS(Revision!A17:A24,B140)=1,N(INDEX(Revision!D17:D24,MATCH(B140,Revision!A17:A24,0))),0)</f>
        <v>0</v>
      </c>
      <c r="F140" s="7" t="str">
        <f aca="false">IF(COUNTA(A140:D140)=0,"",IF(OR(NOT(ISNUMBER(A140)),B140="",C140="",NOT(ISNUMBER(D140)),NOT(ISNUMBER(E140)),E140&lt;0,E140&gt;1),"REVISAR datos",IF(OR(A140&lt;Revision!E4,A140&gt;=Revision!E5+1),"Fuera de periodo","Correcto")))</f>
        <v/>
      </c>
      <c r="G140" s="7" t="n">
        <f aca="false">IF(F140="Correcto",D140*E140,0)</f>
        <v>0</v>
      </c>
      <c r="H140" s="25" t="str">
        <f aca="false">IF(COUNTA(A140:B140)=0,"",IF(COUNTIFS(Revision!$A$17:$A$24,B140)=1,"Clasificado","REVISAR categoría"))</f>
        <v/>
      </c>
      <c r="I140" s="0" t="n">
        <f aca="false">IF(COUNTA(A140:D140)&gt;0,ROW(),0)</f>
        <v>0</v>
      </c>
    </row>
    <row r="141" customFormat="false" ht="30" hidden="false" customHeight="true" outlineLevel="0" collapsed="false">
      <c r="A141" s="35"/>
      <c r="B141" s="36"/>
      <c r="C141" s="36"/>
      <c r="D141" s="37"/>
      <c r="E141" s="24" t="n">
        <f aca="false">IF(COUNTIFS(Revision!A17:A24,B141)=1,N(INDEX(Revision!D17:D24,MATCH(B141,Revision!A17:A24,0))),0)</f>
        <v>0</v>
      </c>
      <c r="F141" s="7" t="str">
        <f aca="false">IF(COUNTA(A141:D141)=0,"",IF(OR(NOT(ISNUMBER(A141)),B141="",C141="",NOT(ISNUMBER(D141)),NOT(ISNUMBER(E141)),E141&lt;0,E141&gt;1),"REVISAR datos",IF(OR(A141&lt;Revision!E4,A141&gt;=Revision!E5+1),"Fuera de periodo","Correcto")))</f>
        <v/>
      </c>
      <c r="G141" s="7" t="n">
        <f aca="false">IF(F141="Correcto",D141*E141,0)</f>
        <v>0</v>
      </c>
      <c r="H141" s="25" t="str">
        <f aca="false">IF(COUNTA(A141:B141)=0,"",IF(COUNTIFS(Revision!$A$17:$A$24,B141)=1,"Clasificado","REVISAR categoría"))</f>
        <v/>
      </c>
      <c r="I141" s="0" t="n">
        <f aca="false">IF(COUNTA(A141:D141)&gt;0,ROW(),0)</f>
        <v>0</v>
      </c>
    </row>
    <row r="142" customFormat="false" ht="30" hidden="false" customHeight="true" outlineLevel="0" collapsed="false">
      <c r="A142" s="35"/>
      <c r="B142" s="36"/>
      <c r="C142" s="36"/>
      <c r="D142" s="37"/>
      <c r="E142" s="24" t="n">
        <f aca="false">IF(COUNTIFS(Revision!A17:A24,B142)=1,N(INDEX(Revision!D17:D24,MATCH(B142,Revision!A17:A24,0))),0)</f>
        <v>0</v>
      </c>
      <c r="F142" s="7" t="str">
        <f aca="false">IF(COUNTA(A142:D142)=0,"",IF(OR(NOT(ISNUMBER(A142)),B142="",C142="",NOT(ISNUMBER(D142)),NOT(ISNUMBER(E142)),E142&lt;0,E142&gt;1),"REVISAR datos",IF(OR(A142&lt;Revision!E4,A142&gt;=Revision!E5+1),"Fuera de periodo","Correcto")))</f>
        <v/>
      </c>
      <c r="G142" s="7" t="n">
        <f aca="false">IF(F142="Correcto",D142*E142,0)</f>
        <v>0</v>
      </c>
      <c r="H142" s="25" t="str">
        <f aca="false">IF(COUNTA(A142:B142)=0,"",IF(COUNTIFS(Revision!$A$17:$A$24,B142)=1,"Clasificado","REVISAR categoría"))</f>
        <v/>
      </c>
      <c r="I142" s="0" t="n">
        <f aca="false">IF(COUNTA(A142:D142)&gt;0,ROW(),0)</f>
        <v>0</v>
      </c>
    </row>
    <row r="143" customFormat="false" ht="30" hidden="false" customHeight="true" outlineLevel="0" collapsed="false">
      <c r="A143" s="35"/>
      <c r="B143" s="36"/>
      <c r="C143" s="36"/>
      <c r="D143" s="37"/>
      <c r="E143" s="24" t="n">
        <f aca="false">IF(COUNTIFS(Revision!A17:A24,B143)=1,N(INDEX(Revision!D17:D24,MATCH(B143,Revision!A17:A24,0))),0)</f>
        <v>0</v>
      </c>
      <c r="F143" s="7" t="str">
        <f aca="false">IF(COUNTA(A143:D143)=0,"",IF(OR(NOT(ISNUMBER(A143)),B143="",C143="",NOT(ISNUMBER(D143)),NOT(ISNUMBER(E143)),E143&lt;0,E143&gt;1),"REVISAR datos",IF(OR(A143&lt;Revision!E4,A143&gt;=Revision!E5+1),"Fuera de periodo","Correcto")))</f>
        <v/>
      </c>
      <c r="G143" s="7" t="n">
        <f aca="false">IF(F143="Correcto",D143*E143,0)</f>
        <v>0</v>
      </c>
      <c r="H143" s="25" t="str">
        <f aca="false">IF(COUNTA(A143:B143)=0,"",IF(COUNTIFS(Revision!$A$17:$A$24,B143)=1,"Clasificado","REVISAR categoría"))</f>
        <v/>
      </c>
      <c r="I143" s="0" t="n">
        <f aca="false">IF(COUNTA(A143:D143)&gt;0,ROW(),0)</f>
        <v>0</v>
      </c>
    </row>
    <row r="144" customFormat="false" ht="30" hidden="false" customHeight="true" outlineLevel="0" collapsed="false">
      <c r="A144" s="35"/>
      <c r="B144" s="36"/>
      <c r="C144" s="36"/>
      <c r="D144" s="37"/>
      <c r="E144" s="24" t="n">
        <f aca="false">IF(COUNTIFS(Revision!A17:A24,B144)=1,N(INDEX(Revision!D17:D24,MATCH(B144,Revision!A17:A24,0))),0)</f>
        <v>0</v>
      </c>
      <c r="F144" s="7" t="str">
        <f aca="false">IF(COUNTA(A144:D144)=0,"",IF(OR(NOT(ISNUMBER(A144)),B144="",C144="",NOT(ISNUMBER(D144)),NOT(ISNUMBER(E144)),E144&lt;0,E144&gt;1),"REVISAR datos",IF(OR(A144&lt;Revision!E4,A144&gt;=Revision!E5+1),"Fuera de periodo","Correcto")))</f>
        <v/>
      </c>
      <c r="G144" s="7" t="n">
        <f aca="false">IF(F144="Correcto",D144*E144,0)</f>
        <v>0</v>
      </c>
      <c r="H144" s="25" t="str">
        <f aca="false">IF(COUNTA(A144:B144)=0,"",IF(COUNTIFS(Revision!$A$17:$A$24,B144)=1,"Clasificado","REVISAR categoría"))</f>
        <v/>
      </c>
      <c r="I144" s="0" t="n">
        <f aca="false">IF(COUNTA(A144:D144)&gt;0,ROW(),0)</f>
        <v>0</v>
      </c>
    </row>
    <row r="145" customFormat="false" ht="30" hidden="false" customHeight="true" outlineLevel="0" collapsed="false">
      <c r="A145" s="35"/>
      <c r="B145" s="36"/>
      <c r="C145" s="36"/>
      <c r="D145" s="37"/>
      <c r="E145" s="24" t="n">
        <f aca="false">IF(COUNTIFS(Revision!A17:A24,B145)=1,N(INDEX(Revision!D17:D24,MATCH(B145,Revision!A17:A24,0))),0)</f>
        <v>0</v>
      </c>
      <c r="F145" s="7" t="str">
        <f aca="false">IF(COUNTA(A145:D145)=0,"",IF(OR(NOT(ISNUMBER(A145)),B145="",C145="",NOT(ISNUMBER(D145)),NOT(ISNUMBER(E145)),E145&lt;0,E145&gt;1),"REVISAR datos",IF(OR(A145&lt;Revision!E4,A145&gt;=Revision!E5+1),"Fuera de periodo","Correcto")))</f>
        <v/>
      </c>
      <c r="G145" s="7" t="n">
        <f aca="false">IF(F145="Correcto",D145*E145,0)</f>
        <v>0</v>
      </c>
      <c r="H145" s="25" t="str">
        <f aca="false">IF(COUNTA(A145:B145)=0,"",IF(COUNTIFS(Revision!$A$17:$A$24,B145)=1,"Clasificado","REVISAR categoría"))</f>
        <v/>
      </c>
      <c r="I145" s="0" t="n">
        <f aca="false">IF(COUNTA(A145:D145)&gt;0,ROW(),0)</f>
        <v>0</v>
      </c>
    </row>
    <row r="146" customFormat="false" ht="30" hidden="false" customHeight="true" outlineLevel="0" collapsed="false">
      <c r="A146" s="35"/>
      <c r="B146" s="36"/>
      <c r="C146" s="36"/>
      <c r="D146" s="37"/>
      <c r="E146" s="24" t="n">
        <f aca="false">IF(COUNTIFS(Revision!A17:A24,B146)=1,N(INDEX(Revision!D17:D24,MATCH(B146,Revision!A17:A24,0))),0)</f>
        <v>0</v>
      </c>
      <c r="F146" s="7" t="str">
        <f aca="false">IF(COUNTA(A146:D146)=0,"",IF(OR(NOT(ISNUMBER(A146)),B146="",C146="",NOT(ISNUMBER(D146)),NOT(ISNUMBER(E146)),E146&lt;0,E146&gt;1),"REVISAR datos",IF(OR(A146&lt;Revision!E4,A146&gt;=Revision!E5+1),"Fuera de periodo","Correcto")))</f>
        <v/>
      </c>
      <c r="G146" s="7" t="n">
        <f aca="false">IF(F146="Correcto",D146*E146,0)</f>
        <v>0</v>
      </c>
      <c r="H146" s="25" t="str">
        <f aca="false">IF(COUNTA(A146:B146)=0,"",IF(COUNTIFS(Revision!$A$17:$A$24,B146)=1,"Clasificado","REVISAR categoría"))</f>
        <v/>
      </c>
      <c r="I146" s="0" t="n">
        <f aca="false">IF(COUNTA(A146:D146)&gt;0,ROW(),0)</f>
        <v>0</v>
      </c>
    </row>
    <row r="147" customFormat="false" ht="30" hidden="false" customHeight="true" outlineLevel="0" collapsed="false">
      <c r="A147" s="35"/>
      <c r="B147" s="36"/>
      <c r="C147" s="36"/>
      <c r="D147" s="37"/>
      <c r="E147" s="24" t="n">
        <f aca="false">IF(COUNTIFS(Revision!A17:A24,B147)=1,N(INDEX(Revision!D17:D24,MATCH(B147,Revision!A17:A24,0))),0)</f>
        <v>0</v>
      </c>
      <c r="F147" s="7" t="str">
        <f aca="false">IF(COUNTA(A147:D147)=0,"",IF(OR(NOT(ISNUMBER(A147)),B147="",C147="",NOT(ISNUMBER(D147)),NOT(ISNUMBER(E147)),E147&lt;0,E147&gt;1),"REVISAR datos",IF(OR(A147&lt;Revision!E4,A147&gt;=Revision!E5+1),"Fuera de periodo","Correcto")))</f>
        <v/>
      </c>
      <c r="G147" s="7" t="n">
        <f aca="false">IF(F147="Correcto",D147*E147,0)</f>
        <v>0</v>
      </c>
      <c r="H147" s="25" t="str">
        <f aca="false">IF(COUNTA(A147:B147)=0,"",IF(COUNTIFS(Revision!$A$17:$A$24,B147)=1,"Clasificado","REVISAR categoría"))</f>
        <v/>
      </c>
      <c r="I147" s="0" t="n">
        <f aca="false">IF(COUNTA(A147:D147)&gt;0,ROW(),0)</f>
        <v>0</v>
      </c>
    </row>
    <row r="148" customFormat="false" ht="30" hidden="false" customHeight="true" outlineLevel="0" collapsed="false">
      <c r="A148" s="35"/>
      <c r="B148" s="36"/>
      <c r="C148" s="36"/>
      <c r="D148" s="37"/>
      <c r="E148" s="24" t="n">
        <f aca="false">IF(COUNTIFS(Revision!A17:A24,B148)=1,N(INDEX(Revision!D17:D24,MATCH(B148,Revision!A17:A24,0))),0)</f>
        <v>0</v>
      </c>
      <c r="F148" s="7" t="str">
        <f aca="false">IF(COUNTA(A148:D148)=0,"",IF(OR(NOT(ISNUMBER(A148)),B148="",C148="",NOT(ISNUMBER(D148)),NOT(ISNUMBER(E148)),E148&lt;0,E148&gt;1),"REVISAR datos",IF(OR(A148&lt;Revision!E4,A148&gt;=Revision!E5+1),"Fuera de periodo","Correcto")))</f>
        <v/>
      </c>
      <c r="G148" s="7" t="n">
        <f aca="false">IF(F148="Correcto",D148*E148,0)</f>
        <v>0</v>
      </c>
      <c r="H148" s="25" t="str">
        <f aca="false">IF(COUNTA(A148:B148)=0,"",IF(COUNTIFS(Revision!$A$17:$A$24,B148)=1,"Clasificado","REVISAR categoría"))</f>
        <v/>
      </c>
      <c r="I148" s="0" t="n">
        <f aca="false">IF(COUNTA(A148:D148)&gt;0,ROW(),0)</f>
        <v>0</v>
      </c>
    </row>
    <row r="149" customFormat="false" ht="30" hidden="false" customHeight="true" outlineLevel="0" collapsed="false">
      <c r="A149" s="35"/>
      <c r="B149" s="36"/>
      <c r="C149" s="36"/>
      <c r="D149" s="37"/>
      <c r="E149" s="24" t="n">
        <f aca="false">IF(COUNTIFS(Revision!A17:A24,B149)=1,N(INDEX(Revision!D17:D24,MATCH(B149,Revision!A17:A24,0))),0)</f>
        <v>0</v>
      </c>
      <c r="F149" s="7" t="str">
        <f aca="false">IF(COUNTA(A149:D149)=0,"",IF(OR(NOT(ISNUMBER(A149)),B149="",C149="",NOT(ISNUMBER(D149)),NOT(ISNUMBER(E149)),E149&lt;0,E149&gt;1),"REVISAR datos",IF(OR(A149&lt;Revision!E4,A149&gt;=Revision!E5+1),"Fuera de periodo","Correcto")))</f>
        <v/>
      </c>
      <c r="G149" s="7" t="n">
        <f aca="false">IF(F149="Correcto",D149*E149,0)</f>
        <v>0</v>
      </c>
      <c r="H149" s="25" t="str">
        <f aca="false">IF(COUNTA(A149:B149)=0,"",IF(COUNTIFS(Revision!$A$17:$A$24,B149)=1,"Clasificado","REVISAR categoría"))</f>
        <v/>
      </c>
      <c r="I149" s="0" t="n">
        <f aca="false">IF(COUNTA(A149:D149)&gt;0,ROW(),0)</f>
        <v>0</v>
      </c>
    </row>
    <row r="150" customFormat="false" ht="30" hidden="false" customHeight="true" outlineLevel="0" collapsed="false">
      <c r="A150" s="35"/>
      <c r="B150" s="36"/>
      <c r="C150" s="36"/>
      <c r="D150" s="37"/>
      <c r="E150" s="24" t="n">
        <f aca="false">IF(COUNTIFS(Revision!A17:A24,B150)=1,N(INDEX(Revision!D17:D24,MATCH(B150,Revision!A17:A24,0))),0)</f>
        <v>0</v>
      </c>
      <c r="F150" s="7" t="str">
        <f aca="false">IF(COUNTA(A150:D150)=0,"",IF(OR(NOT(ISNUMBER(A150)),B150="",C150="",NOT(ISNUMBER(D150)),NOT(ISNUMBER(E150)),E150&lt;0,E150&gt;1),"REVISAR datos",IF(OR(A150&lt;Revision!E4,A150&gt;=Revision!E5+1),"Fuera de periodo","Correcto")))</f>
        <v/>
      </c>
      <c r="G150" s="7" t="n">
        <f aca="false">IF(F150="Correcto",D150*E150,0)</f>
        <v>0</v>
      </c>
      <c r="H150" s="25" t="str">
        <f aca="false">IF(COUNTA(A150:B150)=0,"",IF(COUNTIFS(Revision!$A$17:$A$24,B150)=1,"Clasificado","REVISAR categoría"))</f>
        <v/>
      </c>
      <c r="I150" s="0" t="n">
        <f aca="false">IF(COUNTA(A150:D150)&gt;0,ROW(),0)</f>
        <v>0</v>
      </c>
    </row>
    <row r="151" customFormat="false" ht="30" hidden="false" customHeight="true" outlineLevel="0" collapsed="false">
      <c r="A151" s="35"/>
      <c r="B151" s="36"/>
      <c r="C151" s="36"/>
      <c r="D151" s="37"/>
      <c r="E151" s="24" t="n">
        <f aca="false">IF(COUNTIFS(Revision!A17:A24,B151)=1,N(INDEX(Revision!D17:D24,MATCH(B151,Revision!A17:A24,0))),0)</f>
        <v>0</v>
      </c>
      <c r="F151" s="7" t="str">
        <f aca="false">IF(COUNTA(A151:D151)=0,"",IF(OR(NOT(ISNUMBER(A151)),B151="",C151="",NOT(ISNUMBER(D151)),NOT(ISNUMBER(E151)),E151&lt;0,E151&gt;1),"REVISAR datos",IF(OR(A151&lt;Revision!E4,A151&gt;=Revision!E5+1),"Fuera de periodo","Correcto")))</f>
        <v/>
      </c>
      <c r="G151" s="7" t="n">
        <f aca="false">IF(F151="Correcto",D151*E151,0)</f>
        <v>0</v>
      </c>
      <c r="H151" s="25" t="str">
        <f aca="false">IF(COUNTA(A151:B151)=0,"",IF(COUNTIFS(Revision!$A$17:$A$24,B151)=1,"Clasificado","REVISAR categoría"))</f>
        <v/>
      </c>
      <c r="I151" s="0" t="n">
        <f aca="false">IF(COUNTA(A151:D151)&gt;0,ROW(),0)</f>
        <v>0</v>
      </c>
    </row>
    <row r="152" customFormat="false" ht="30" hidden="false" customHeight="true" outlineLevel="0" collapsed="false">
      <c r="A152" s="35"/>
      <c r="B152" s="36"/>
      <c r="C152" s="36"/>
      <c r="D152" s="37"/>
      <c r="E152" s="24" t="n">
        <f aca="false">IF(COUNTIFS(Revision!A17:A24,B152)=1,N(INDEX(Revision!D17:D24,MATCH(B152,Revision!A17:A24,0))),0)</f>
        <v>0</v>
      </c>
      <c r="F152" s="7" t="str">
        <f aca="false">IF(COUNTA(A152:D152)=0,"",IF(OR(NOT(ISNUMBER(A152)),B152="",C152="",NOT(ISNUMBER(D152)),NOT(ISNUMBER(E152)),E152&lt;0,E152&gt;1),"REVISAR datos",IF(OR(A152&lt;Revision!E4,A152&gt;=Revision!E5+1),"Fuera de periodo","Correcto")))</f>
        <v/>
      </c>
      <c r="G152" s="7" t="n">
        <f aca="false">IF(F152="Correcto",D152*E152,0)</f>
        <v>0</v>
      </c>
      <c r="H152" s="25" t="str">
        <f aca="false">IF(COUNTA(A152:B152)=0,"",IF(COUNTIFS(Revision!$A$17:$A$24,B152)=1,"Clasificado","REVISAR categoría"))</f>
        <v/>
      </c>
      <c r="I152" s="0" t="n">
        <f aca="false">IF(COUNTA(A152:D152)&gt;0,ROW(),0)</f>
        <v>0</v>
      </c>
    </row>
    <row r="153" customFormat="false" ht="30" hidden="false" customHeight="true" outlineLevel="0" collapsed="false">
      <c r="A153" s="35"/>
      <c r="B153" s="36"/>
      <c r="C153" s="36"/>
      <c r="D153" s="37"/>
      <c r="E153" s="24" t="n">
        <f aca="false">IF(COUNTIFS(Revision!A17:A24,B153)=1,N(INDEX(Revision!D17:D24,MATCH(B153,Revision!A17:A24,0))),0)</f>
        <v>0</v>
      </c>
      <c r="F153" s="7" t="str">
        <f aca="false">IF(COUNTA(A153:D153)=0,"",IF(OR(NOT(ISNUMBER(A153)),B153="",C153="",NOT(ISNUMBER(D153)),NOT(ISNUMBER(E153)),E153&lt;0,E153&gt;1),"REVISAR datos",IF(OR(A153&lt;Revision!E4,A153&gt;=Revision!E5+1),"Fuera de periodo","Correcto")))</f>
        <v/>
      </c>
      <c r="G153" s="7" t="n">
        <f aca="false">IF(F153="Correcto",D153*E153,0)</f>
        <v>0</v>
      </c>
      <c r="H153" s="25" t="str">
        <f aca="false">IF(COUNTA(A153:B153)=0,"",IF(COUNTIFS(Revision!$A$17:$A$24,B153)=1,"Clasificado","REVISAR categoría"))</f>
        <v/>
      </c>
      <c r="I153" s="0" t="n">
        <f aca="false">IF(COUNTA(A153:D153)&gt;0,ROW(),0)</f>
        <v>0</v>
      </c>
    </row>
    <row r="154" customFormat="false" ht="30" hidden="false" customHeight="true" outlineLevel="0" collapsed="false">
      <c r="A154" s="35"/>
      <c r="B154" s="36"/>
      <c r="C154" s="36"/>
      <c r="D154" s="37"/>
      <c r="E154" s="24" t="n">
        <f aca="false">IF(COUNTIFS(Revision!A17:A24,B154)=1,N(INDEX(Revision!D17:D24,MATCH(B154,Revision!A17:A24,0))),0)</f>
        <v>0</v>
      </c>
      <c r="F154" s="7" t="str">
        <f aca="false">IF(COUNTA(A154:D154)=0,"",IF(OR(NOT(ISNUMBER(A154)),B154="",C154="",NOT(ISNUMBER(D154)),NOT(ISNUMBER(E154)),E154&lt;0,E154&gt;1),"REVISAR datos",IF(OR(A154&lt;Revision!E4,A154&gt;=Revision!E5+1),"Fuera de periodo","Correcto")))</f>
        <v/>
      </c>
      <c r="G154" s="7" t="n">
        <f aca="false">IF(F154="Correcto",D154*E154,0)</f>
        <v>0</v>
      </c>
      <c r="H154" s="25" t="str">
        <f aca="false">IF(COUNTA(A154:B154)=0,"",IF(COUNTIFS(Revision!$A$17:$A$24,B154)=1,"Clasificado","REVISAR categoría"))</f>
        <v/>
      </c>
      <c r="I154" s="0" t="n">
        <f aca="false">IF(COUNTA(A154:D154)&gt;0,ROW(),0)</f>
        <v>0</v>
      </c>
    </row>
    <row r="155" customFormat="false" ht="30" hidden="false" customHeight="true" outlineLevel="0" collapsed="false">
      <c r="A155" s="35"/>
      <c r="B155" s="36"/>
      <c r="C155" s="36"/>
      <c r="D155" s="37"/>
      <c r="E155" s="24" t="n">
        <f aca="false">IF(COUNTIFS(Revision!A17:A24,B155)=1,N(INDEX(Revision!D17:D24,MATCH(B155,Revision!A17:A24,0))),0)</f>
        <v>0</v>
      </c>
      <c r="F155" s="7" t="str">
        <f aca="false">IF(COUNTA(A155:D155)=0,"",IF(OR(NOT(ISNUMBER(A155)),B155="",C155="",NOT(ISNUMBER(D155)),NOT(ISNUMBER(E155)),E155&lt;0,E155&gt;1),"REVISAR datos",IF(OR(A155&lt;Revision!E4,A155&gt;=Revision!E5+1),"Fuera de periodo","Correcto")))</f>
        <v/>
      </c>
      <c r="G155" s="7" t="n">
        <f aca="false">IF(F155="Correcto",D155*E155,0)</f>
        <v>0</v>
      </c>
      <c r="H155" s="25" t="str">
        <f aca="false">IF(COUNTA(A155:B155)=0,"",IF(COUNTIFS(Revision!$A$17:$A$24,B155)=1,"Clasificado","REVISAR categoría"))</f>
        <v/>
      </c>
      <c r="I155" s="0" t="n">
        <f aca="false">IF(COUNTA(A155:D155)&gt;0,ROW(),0)</f>
        <v>0</v>
      </c>
    </row>
    <row r="156" customFormat="false" ht="30" hidden="false" customHeight="true" outlineLevel="0" collapsed="false">
      <c r="A156" s="35"/>
      <c r="B156" s="36"/>
      <c r="C156" s="36"/>
      <c r="D156" s="37"/>
      <c r="E156" s="24" t="n">
        <f aca="false">IF(COUNTIFS(Revision!A17:A24,B156)=1,N(INDEX(Revision!D17:D24,MATCH(B156,Revision!A17:A24,0))),0)</f>
        <v>0</v>
      </c>
      <c r="F156" s="7" t="str">
        <f aca="false">IF(COUNTA(A156:D156)=0,"",IF(OR(NOT(ISNUMBER(A156)),B156="",C156="",NOT(ISNUMBER(D156)),NOT(ISNUMBER(E156)),E156&lt;0,E156&gt;1),"REVISAR datos",IF(OR(A156&lt;Revision!E4,A156&gt;=Revision!E5+1),"Fuera de periodo","Correcto")))</f>
        <v/>
      </c>
      <c r="G156" s="7" t="n">
        <f aca="false">IF(F156="Correcto",D156*E156,0)</f>
        <v>0</v>
      </c>
      <c r="H156" s="25" t="str">
        <f aca="false">IF(COUNTA(A156:B156)=0,"",IF(COUNTIFS(Revision!$A$17:$A$24,B156)=1,"Clasificado","REVISAR categoría"))</f>
        <v/>
      </c>
      <c r="I156" s="0" t="n">
        <f aca="false">IF(COUNTA(A156:D156)&gt;0,ROW(),0)</f>
        <v>0</v>
      </c>
    </row>
    <row r="157" customFormat="false" ht="30" hidden="false" customHeight="true" outlineLevel="0" collapsed="false">
      <c r="A157" s="35"/>
      <c r="B157" s="36"/>
      <c r="C157" s="36"/>
      <c r="D157" s="37"/>
      <c r="E157" s="24" t="n">
        <f aca="false">IF(COUNTIFS(Revision!A17:A24,B157)=1,N(INDEX(Revision!D17:D24,MATCH(B157,Revision!A17:A24,0))),0)</f>
        <v>0</v>
      </c>
      <c r="F157" s="7" t="str">
        <f aca="false">IF(COUNTA(A157:D157)=0,"",IF(OR(NOT(ISNUMBER(A157)),B157="",C157="",NOT(ISNUMBER(D157)),NOT(ISNUMBER(E157)),E157&lt;0,E157&gt;1),"REVISAR datos",IF(OR(A157&lt;Revision!E4,A157&gt;=Revision!E5+1),"Fuera de periodo","Correcto")))</f>
        <v/>
      </c>
      <c r="G157" s="7" t="n">
        <f aca="false">IF(F157="Correcto",D157*E157,0)</f>
        <v>0</v>
      </c>
      <c r="H157" s="25" t="str">
        <f aca="false">IF(COUNTA(A157:B157)=0,"",IF(COUNTIFS(Revision!$A$17:$A$24,B157)=1,"Clasificado","REVISAR categoría"))</f>
        <v/>
      </c>
      <c r="I157" s="0" t="n">
        <f aca="false">IF(COUNTA(A157:D157)&gt;0,ROW(),0)</f>
        <v>0</v>
      </c>
    </row>
    <row r="158" customFormat="false" ht="30" hidden="false" customHeight="true" outlineLevel="0" collapsed="false">
      <c r="A158" s="35"/>
      <c r="B158" s="36"/>
      <c r="C158" s="36"/>
      <c r="D158" s="37"/>
      <c r="E158" s="24" t="n">
        <f aca="false">IF(COUNTIFS(Revision!A17:A24,B158)=1,N(INDEX(Revision!D17:D24,MATCH(B158,Revision!A17:A24,0))),0)</f>
        <v>0</v>
      </c>
      <c r="F158" s="7" t="str">
        <f aca="false">IF(COUNTA(A158:D158)=0,"",IF(OR(NOT(ISNUMBER(A158)),B158="",C158="",NOT(ISNUMBER(D158)),NOT(ISNUMBER(E158)),E158&lt;0,E158&gt;1),"REVISAR datos",IF(OR(A158&lt;Revision!E4,A158&gt;=Revision!E5+1),"Fuera de periodo","Correcto")))</f>
        <v/>
      </c>
      <c r="G158" s="7" t="n">
        <f aca="false">IF(F158="Correcto",D158*E158,0)</f>
        <v>0</v>
      </c>
      <c r="H158" s="25" t="str">
        <f aca="false">IF(COUNTA(A158:B158)=0,"",IF(COUNTIFS(Revision!$A$17:$A$24,B158)=1,"Clasificado","REVISAR categoría"))</f>
        <v/>
      </c>
      <c r="I158" s="0" t="n">
        <f aca="false">IF(COUNTA(A158:D158)&gt;0,ROW(),0)</f>
        <v>0</v>
      </c>
    </row>
    <row r="159" customFormat="false" ht="30" hidden="false" customHeight="true" outlineLevel="0" collapsed="false">
      <c r="A159" s="35"/>
      <c r="B159" s="36"/>
      <c r="C159" s="36"/>
      <c r="D159" s="37"/>
      <c r="E159" s="24" t="n">
        <f aca="false">IF(COUNTIFS(Revision!A17:A24,B159)=1,N(INDEX(Revision!D17:D24,MATCH(B159,Revision!A17:A24,0))),0)</f>
        <v>0</v>
      </c>
      <c r="F159" s="7" t="str">
        <f aca="false">IF(COUNTA(A159:D159)=0,"",IF(OR(NOT(ISNUMBER(A159)),B159="",C159="",NOT(ISNUMBER(D159)),NOT(ISNUMBER(E159)),E159&lt;0,E159&gt;1),"REVISAR datos",IF(OR(A159&lt;Revision!E4,A159&gt;=Revision!E5+1),"Fuera de periodo","Correcto")))</f>
        <v/>
      </c>
      <c r="G159" s="7" t="n">
        <f aca="false">IF(F159="Correcto",D159*E159,0)</f>
        <v>0</v>
      </c>
      <c r="H159" s="25" t="str">
        <f aca="false">IF(COUNTA(A159:B159)=0,"",IF(COUNTIFS(Revision!$A$17:$A$24,B159)=1,"Clasificado","REVISAR categoría"))</f>
        <v/>
      </c>
      <c r="I159" s="0" t="n">
        <f aca="false">IF(COUNTA(A159:D159)&gt;0,ROW(),0)</f>
        <v>0</v>
      </c>
    </row>
    <row r="160" customFormat="false" ht="30" hidden="false" customHeight="true" outlineLevel="0" collapsed="false">
      <c r="A160" s="35"/>
      <c r="B160" s="36"/>
      <c r="C160" s="36"/>
      <c r="D160" s="37"/>
      <c r="E160" s="24" t="n">
        <f aca="false">IF(COUNTIFS(Revision!A17:A24,B160)=1,N(INDEX(Revision!D17:D24,MATCH(B160,Revision!A17:A24,0))),0)</f>
        <v>0</v>
      </c>
      <c r="F160" s="7" t="str">
        <f aca="false">IF(COUNTA(A160:D160)=0,"",IF(OR(NOT(ISNUMBER(A160)),B160="",C160="",NOT(ISNUMBER(D160)),NOT(ISNUMBER(E160)),E160&lt;0,E160&gt;1),"REVISAR datos",IF(OR(A160&lt;Revision!E4,A160&gt;=Revision!E5+1),"Fuera de periodo","Correcto")))</f>
        <v/>
      </c>
      <c r="G160" s="7" t="n">
        <f aca="false">IF(F160="Correcto",D160*E160,0)</f>
        <v>0</v>
      </c>
      <c r="H160" s="25" t="str">
        <f aca="false">IF(COUNTA(A160:B160)=0,"",IF(COUNTIFS(Revision!$A$17:$A$24,B160)=1,"Clasificado","REVISAR categoría"))</f>
        <v/>
      </c>
      <c r="I160" s="0" t="n">
        <f aca="false">IF(COUNTA(A160:D160)&gt;0,ROW(),0)</f>
        <v>0</v>
      </c>
    </row>
    <row r="161" customFormat="false" ht="30" hidden="false" customHeight="true" outlineLevel="0" collapsed="false">
      <c r="A161" s="35"/>
      <c r="B161" s="36"/>
      <c r="C161" s="36"/>
      <c r="D161" s="37"/>
      <c r="E161" s="24" t="n">
        <f aca="false">IF(COUNTIFS(Revision!A17:A24,B161)=1,N(INDEX(Revision!D17:D24,MATCH(B161,Revision!A17:A24,0))),0)</f>
        <v>0</v>
      </c>
      <c r="F161" s="7" t="str">
        <f aca="false">IF(COUNTA(A161:D161)=0,"",IF(OR(NOT(ISNUMBER(A161)),B161="",C161="",NOT(ISNUMBER(D161)),NOT(ISNUMBER(E161)),E161&lt;0,E161&gt;1),"REVISAR datos",IF(OR(A161&lt;Revision!E4,A161&gt;=Revision!E5+1),"Fuera de periodo","Correcto")))</f>
        <v/>
      </c>
      <c r="G161" s="7" t="n">
        <f aca="false">IF(F161="Correcto",D161*E161,0)</f>
        <v>0</v>
      </c>
      <c r="H161" s="25" t="str">
        <f aca="false">IF(COUNTA(A161:B161)=0,"",IF(COUNTIFS(Revision!$A$17:$A$24,B161)=1,"Clasificado","REVISAR categoría"))</f>
        <v/>
      </c>
      <c r="I161" s="0" t="n">
        <f aca="false">IF(COUNTA(A161:D161)&gt;0,ROW(),0)</f>
        <v>0</v>
      </c>
    </row>
    <row r="162" customFormat="false" ht="30" hidden="false" customHeight="true" outlineLevel="0" collapsed="false">
      <c r="A162" s="35"/>
      <c r="B162" s="36"/>
      <c r="C162" s="36"/>
      <c r="D162" s="37"/>
      <c r="E162" s="24" t="n">
        <f aca="false">IF(COUNTIFS(Revision!A17:A24,B162)=1,N(INDEX(Revision!D17:D24,MATCH(B162,Revision!A17:A24,0))),0)</f>
        <v>0</v>
      </c>
      <c r="F162" s="7" t="str">
        <f aca="false">IF(COUNTA(A162:D162)=0,"",IF(OR(NOT(ISNUMBER(A162)),B162="",C162="",NOT(ISNUMBER(D162)),NOT(ISNUMBER(E162)),E162&lt;0,E162&gt;1),"REVISAR datos",IF(OR(A162&lt;Revision!E4,A162&gt;=Revision!E5+1),"Fuera de periodo","Correcto")))</f>
        <v/>
      </c>
      <c r="G162" s="7" t="n">
        <f aca="false">IF(F162="Correcto",D162*E162,0)</f>
        <v>0</v>
      </c>
      <c r="H162" s="25" t="str">
        <f aca="false">IF(COUNTA(A162:B162)=0,"",IF(COUNTIFS(Revision!$A$17:$A$24,B162)=1,"Clasificado","REVISAR categoría"))</f>
        <v/>
      </c>
      <c r="I162" s="0" t="n">
        <f aca="false">IF(COUNTA(A162:D162)&gt;0,ROW(),0)</f>
        <v>0</v>
      </c>
    </row>
    <row r="163" customFormat="false" ht="30" hidden="false" customHeight="true" outlineLevel="0" collapsed="false">
      <c r="A163" s="35"/>
      <c r="B163" s="36"/>
      <c r="C163" s="36"/>
      <c r="D163" s="37"/>
      <c r="E163" s="24" t="n">
        <f aca="false">IF(COUNTIFS(Revision!A17:A24,B163)=1,N(INDEX(Revision!D17:D24,MATCH(B163,Revision!A17:A24,0))),0)</f>
        <v>0</v>
      </c>
      <c r="F163" s="7" t="str">
        <f aca="false">IF(COUNTA(A163:D163)=0,"",IF(OR(NOT(ISNUMBER(A163)),B163="",C163="",NOT(ISNUMBER(D163)),NOT(ISNUMBER(E163)),E163&lt;0,E163&gt;1),"REVISAR datos",IF(OR(A163&lt;Revision!E4,A163&gt;=Revision!E5+1),"Fuera de periodo","Correcto")))</f>
        <v/>
      </c>
      <c r="G163" s="7" t="n">
        <f aca="false">IF(F163="Correcto",D163*E163,0)</f>
        <v>0</v>
      </c>
      <c r="H163" s="25" t="str">
        <f aca="false">IF(COUNTA(A163:B163)=0,"",IF(COUNTIFS(Revision!$A$17:$A$24,B163)=1,"Clasificado","REVISAR categoría"))</f>
        <v/>
      </c>
      <c r="I163" s="0" t="n">
        <f aca="false">IF(COUNTA(A163:D163)&gt;0,ROW(),0)</f>
        <v>0</v>
      </c>
    </row>
    <row r="164" customFormat="false" ht="30" hidden="false" customHeight="true" outlineLevel="0" collapsed="false">
      <c r="A164" s="35"/>
      <c r="B164" s="36"/>
      <c r="C164" s="36"/>
      <c r="D164" s="37"/>
      <c r="E164" s="24" t="n">
        <f aca="false">IF(COUNTIFS(Revision!A17:A24,B164)=1,N(INDEX(Revision!D17:D24,MATCH(B164,Revision!A17:A24,0))),0)</f>
        <v>0</v>
      </c>
      <c r="F164" s="7" t="str">
        <f aca="false">IF(COUNTA(A164:D164)=0,"",IF(OR(NOT(ISNUMBER(A164)),B164="",C164="",NOT(ISNUMBER(D164)),NOT(ISNUMBER(E164)),E164&lt;0,E164&gt;1),"REVISAR datos",IF(OR(A164&lt;Revision!E4,A164&gt;=Revision!E5+1),"Fuera de periodo","Correcto")))</f>
        <v/>
      </c>
      <c r="G164" s="7" t="n">
        <f aca="false">IF(F164="Correcto",D164*E164,0)</f>
        <v>0</v>
      </c>
      <c r="H164" s="25" t="str">
        <f aca="false">IF(COUNTA(A164:B164)=0,"",IF(COUNTIFS(Revision!$A$17:$A$24,B164)=1,"Clasificado","REVISAR categoría"))</f>
        <v/>
      </c>
      <c r="I164" s="0" t="n">
        <f aca="false">IF(COUNTA(A164:D164)&gt;0,ROW(),0)</f>
        <v>0</v>
      </c>
    </row>
    <row r="165" customFormat="false" ht="30" hidden="false" customHeight="true" outlineLevel="0" collapsed="false">
      <c r="A165" s="35"/>
      <c r="B165" s="36"/>
      <c r="C165" s="36"/>
      <c r="D165" s="37"/>
      <c r="E165" s="24" t="n">
        <f aca="false">IF(COUNTIFS(Revision!A17:A24,B165)=1,N(INDEX(Revision!D17:D24,MATCH(B165,Revision!A17:A24,0))),0)</f>
        <v>0</v>
      </c>
      <c r="F165" s="7" t="str">
        <f aca="false">IF(COUNTA(A165:D165)=0,"",IF(OR(NOT(ISNUMBER(A165)),B165="",C165="",NOT(ISNUMBER(D165)),NOT(ISNUMBER(E165)),E165&lt;0,E165&gt;1),"REVISAR datos",IF(OR(A165&lt;Revision!E4,A165&gt;=Revision!E5+1),"Fuera de periodo","Correcto")))</f>
        <v/>
      </c>
      <c r="G165" s="7" t="n">
        <f aca="false">IF(F165="Correcto",D165*E165,0)</f>
        <v>0</v>
      </c>
      <c r="H165" s="25" t="str">
        <f aca="false">IF(COUNTA(A165:B165)=0,"",IF(COUNTIFS(Revision!$A$17:$A$24,B165)=1,"Clasificado","REVISAR categoría"))</f>
        <v/>
      </c>
      <c r="I165" s="0" t="n">
        <f aca="false">IF(COUNTA(A165:D165)&gt;0,ROW(),0)</f>
        <v>0</v>
      </c>
    </row>
    <row r="166" customFormat="false" ht="30" hidden="false" customHeight="true" outlineLevel="0" collapsed="false">
      <c r="A166" s="35"/>
      <c r="B166" s="36"/>
      <c r="C166" s="36"/>
      <c r="D166" s="37"/>
      <c r="E166" s="24" t="n">
        <f aca="false">IF(COUNTIFS(Revision!A17:A24,B166)=1,N(INDEX(Revision!D17:D24,MATCH(B166,Revision!A17:A24,0))),0)</f>
        <v>0</v>
      </c>
      <c r="F166" s="7" t="str">
        <f aca="false">IF(COUNTA(A166:D166)=0,"",IF(OR(NOT(ISNUMBER(A166)),B166="",C166="",NOT(ISNUMBER(D166)),NOT(ISNUMBER(E166)),E166&lt;0,E166&gt;1),"REVISAR datos",IF(OR(A166&lt;Revision!E4,A166&gt;=Revision!E5+1),"Fuera de periodo","Correcto")))</f>
        <v/>
      </c>
      <c r="G166" s="7" t="n">
        <f aca="false">IF(F166="Correcto",D166*E166,0)</f>
        <v>0</v>
      </c>
      <c r="H166" s="25" t="str">
        <f aca="false">IF(COUNTA(A166:B166)=0,"",IF(COUNTIFS(Revision!$A$17:$A$24,B166)=1,"Clasificado","REVISAR categoría"))</f>
        <v/>
      </c>
      <c r="I166" s="0" t="n">
        <f aca="false">IF(COUNTA(A166:D166)&gt;0,ROW(),0)</f>
        <v>0</v>
      </c>
    </row>
    <row r="167" customFormat="false" ht="30" hidden="false" customHeight="true" outlineLevel="0" collapsed="false">
      <c r="A167" s="35"/>
      <c r="B167" s="36"/>
      <c r="C167" s="36"/>
      <c r="D167" s="37"/>
      <c r="E167" s="24" t="n">
        <f aca="false">IF(COUNTIFS(Revision!A17:A24,B167)=1,N(INDEX(Revision!D17:D24,MATCH(B167,Revision!A17:A24,0))),0)</f>
        <v>0</v>
      </c>
      <c r="F167" s="7" t="str">
        <f aca="false">IF(COUNTA(A167:D167)=0,"",IF(OR(NOT(ISNUMBER(A167)),B167="",C167="",NOT(ISNUMBER(D167)),NOT(ISNUMBER(E167)),E167&lt;0,E167&gt;1),"REVISAR datos",IF(OR(A167&lt;Revision!E4,A167&gt;=Revision!E5+1),"Fuera de periodo","Correcto")))</f>
        <v/>
      </c>
      <c r="G167" s="7" t="n">
        <f aca="false">IF(F167="Correcto",D167*E167,0)</f>
        <v>0</v>
      </c>
      <c r="H167" s="25" t="str">
        <f aca="false">IF(COUNTA(A167:B167)=0,"",IF(COUNTIFS(Revision!$A$17:$A$24,B167)=1,"Clasificado","REVISAR categoría"))</f>
        <v/>
      </c>
      <c r="I167" s="0" t="n">
        <f aca="false">IF(COUNTA(A167:D167)&gt;0,ROW(),0)</f>
        <v>0</v>
      </c>
    </row>
    <row r="168" customFormat="false" ht="30" hidden="false" customHeight="true" outlineLevel="0" collapsed="false">
      <c r="A168" s="35"/>
      <c r="B168" s="36"/>
      <c r="C168" s="36"/>
      <c r="D168" s="37"/>
      <c r="E168" s="24" t="n">
        <f aca="false">IF(COUNTIFS(Revision!A17:A24,B168)=1,N(INDEX(Revision!D17:D24,MATCH(B168,Revision!A17:A24,0))),0)</f>
        <v>0</v>
      </c>
      <c r="F168" s="7" t="str">
        <f aca="false">IF(COUNTA(A168:D168)=0,"",IF(OR(NOT(ISNUMBER(A168)),B168="",C168="",NOT(ISNUMBER(D168)),NOT(ISNUMBER(E168)),E168&lt;0,E168&gt;1),"REVISAR datos",IF(OR(A168&lt;Revision!E4,A168&gt;=Revision!E5+1),"Fuera de periodo","Correcto")))</f>
        <v/>
      </c>
      <c r="G168" s="7" t="n">
        <f aca="false">IF(F168="Correcto",D168*E168,0)</f>
        <v>0</v>
      </c>
      <c r="H168" s="25" t="str">
        <f aca="false">IF(COUNTA(A168:B168)=0,"",IF(COUNTIFS(Revision!$A$17:$A$24,B168)=1,"Clasificado","REVISAR categoría"))</f>
        <v/>
      </c>
      <c r="I168" s="0" t="n">
        <f aca="false">IF(COUNTA(A168:D168)&gt;0,ROW(),0)</f>
        <v>0</v>
      </c>
    </row>
    <row r="169" customFormat="false" ht="30" hidden="false" customHeight="true" outlineLevel="0" collapsed="false">
      <c r="A169" s="35"/>
      <c r="B169" s="36"/>
      <c r="C169" s="36"/>
      <c r="D169" s="37"/>
      <c r="E169" s="24" t="n">
        <f aca="false">IF(COUNTIFS(Revision!A17:A24,B169)=1,N(INDEX(Revision!D17:D24,MATCH(B169,Revision!A17:A24,0))),0)</f>
        <v>0</v>
      </c>
      <c r="F169" s="7" t="str">
        <f aca="false">IF(COUNTA(A169:D169)=0,"",IF(OR(NOT(ISNUMBER(A169)),B169="",C169="",NOT(ISNUMBER(D169)),NOT(ISNUMBER(E169)),E169&lt;0,E169&gt;1),"REVISAR datos",IF(OR(A169&lt;Revision!E4,A169&gt;=Revision!E5+1),"Fuera de periodo","Correcto")))</f>
        <v/>
      </c>
      <c r="G169" s="7" t="n">
        <f aca="false">IF(F169="Correcto",D169*E169,0)</f>
        <v>0</v>
      </c>
      <c r="H169" s="25" t="str">
        <f aca="false">IF(COUNTA(A169:B169)=0,"",IF(COUNTIFS(Revision!$A$17:$A$24,B169)=1,"Clasificado","REVISAR categoría"))</f>
        <v/>
      </c>
      <c r="I169" s="0" t="n">
        <f aca="false">IF(COUNTA(A169:D169)&gt;0,ROW(),0)</f>
        <v>0</v>
      </c>
    </row>
    <row r="170" customFormat="false" ht="30" hidden="false" customHeight="true" outlineLevel="0" collapsed="false">
      <c r="A170" s="35"/>
      <c r="B170" s="36"/>
      <c r="C170" s="36"/>
      <c r="D170" s="37"/>
      <c r="E170" s="24" t="n">
        <f aca="false">IF(COUNTIFS(Revision!A17:A24,B170)=1,N(INDEX(Revision!D17:D24,MATCH(B170,Revision!A17:A24,0))),0)</f>
        <v>0</v>
      </c>
      <c r="F170" s="7" t="str">
        <f aca="false">IF(COUNTA(A170:D170)=0,"",IF(OR(NOT(ISNUMBER(A170)),B170="",C170="",NOT(ISNUMBER(D170)),NOT(ISNUMBER(E170)),E170&lt;0,E170&gt;1),"REVISAR datos",IF(OR(A170&lt;Revision!E4,A170&gt;=Revision!E5+1),"Fuera de periodo","Correcto")))</f>
        <v/>
      </c>
      <c r="G170" s="7" t="n">
        <f aca="false">IF(F170="Correcto",D170*E170,0)</f>
        <v>0</v>
      </c>
      <c r="H170" s="25" t="str">
        <f aca="false">IF(COUNTA(A170:B170)=0,"",IF(COUNTIFS(Revision!$A$17:$A$24,B170)=1,"Clasificado","REVISAR categoría"))</f>
        <v/>
      </c>
      <c r="I170" s="0" t="n">
        <f aca="false">IF(COUNTA(A170:D170)&gt;0,ROW(),0)</f>
        <v>0</v>
      </c>
    </row>
    <row r="171" customFormat="false" ht="30" hidden="false" customHeight="true" outlineLevel="0" collapsed="false">
      <c r="A171" s="35"/>
      <c r="B171" s="36"/>
      <c r="C171" s="36"/>
      <c r="D171" s="37"/>
      <c r="E171" s="24" t="n">
        <f aca="false">IF(COUNTIFS(Revision!A17:A24,B171)=1,N(INDEX(Revision!D17:D24,MATCH(B171,Revision!A17:A24,0))),0)</f>
        <v>0</v>
      </c>
      <c r="F171" s="7" t="str">
        <f aca="false">IF(COUNTA(A171:D171)=0,"",IF(OR(NOT(ISNUMBER(A171)),B171="",C171="",NOT(ISNUMBER(D171)),NOT(ISNUMBER(E171)),E171&lt;0,E171&gt;1),"REVISAR datos",IF(OR(A171&lt;Revision!E4,A171&gt;=Revision!E5+1),"Fuera de periodo","Correcto")))</f>
        <v/>
      </c>
      <c r="G171" s="7" t="n">
        <f aca="false">IF(F171="Correcto",D171*E171,0)</f>
        <v>0</v>
      </c>
      <c r="H171" s="25" t="str">
        <f aca="false">IF(COUNTA(A171:B171)=0,"",IF(COUNTIFS(Revision!$A$17:$A$24,B171)=1,"Clasificado","REVISAR categoría"))</f>
        <v/>
      </c>
      <c r="I171" s="0" t="n">
        <f aca="false">IF(COUNTA(A171:D171)&gt;0,ROW(),0)</f>
        <v>0</v>
      </c>
    </row>
    <row r="172" customFormat="false" ht="30" hidden="false" customHeight="true" outlineLevel="0" collapsed="false">
      <c r="A172" s="35"/>
      <c r="B172" s="36"/>
      <c r="C172" s="36"/>
      <c r="D172" s="37"/>
      <c r="E172" s="24" t="n">
        <f aca="false">IF(COUNTIFS(Revision!A17:A24,B172)=1,N(INDEX(Revision!D17:D24,MATCH(B172,Revision!A17:A24,0))),0)</f>
        <v>0</v>
      </c>
      <c r="F172" s="7" t="str">
        <f aca="false">IF(COUNTA(A172:D172)=0,"",IF(OR(NOT(ISNUMBER(A172)),B172="",C172="",NOT(ISNUMBER(D172)),NOT(ISNUMBER(E172)),E172&lt;0,E172&gt;1),"REVISAR datos",IF(OR(A172&lt;Revision!E4,A172&gt;=Revision!E5+1),"Fuera de periodo","Correcto")))</f>
        <v/>
      </c>
      <c r="G172" s="7" t="n">
        <f aca="false">IF(F172="Correcto",D172*E172,0)</f>
        <v>0</v>
      </c>
      <c r="H172" s="25" t="str">
        <f aca="false">IF(COUNTA(A172:B172)=0,"",IF(COUNTIFS(Revision!$A$17:$A$24,B172)=1,"Clasificado","REVISAR categoría"))</f>
        <v/>
      </c>
      <c r="I172" s="0" t="n">
        <f aca="false">IF(COUNTA(A172:D172)&gt;0,ROW(),0)</f>
        <v>0</v>
      </c>
    </row>
    <row r="173" customFormat="false" ht="30" hidden="false" customHeight="true" outlineLevel="0" collapsed="false">
      <c r="A173" s="35"/>
      <c r="B173" s="36"/>
      <c r="C173" s="36"/>
      <c r="D173" s="37"/>
      <c r="E173" s="24" t="n">
        <f aca="false">IF(COUNTIFS(Revision!A17:A24,B173)=1,N(INDEX(Revision!D17:D24,MATCH(B173,Revision!A17:A24,0))),0)</f>
        <v>0</v>
      </c>
      <c r="F173" s="7" t="str">
        <f aca="false">IF(COUNTA(A173:D173)=0,"",IF(OR(NOT(ISNUMBER(A173)),B173="",C173="",NOT(ISNUMBER(D173)),NOT(ISNUMBER(E173)),E173&lt;0,E173&gt;1),"REVISAR datos",IF(OR(A173&lt;Revision!E4,A173&gt;=Revision!E5+1),"Fuera de periodo","Correcto")))</f>
        <v/>
      </c>
      <c r="G173" s="7" t="n">
        <f aca="false">IF(F173="Correcto",D173*E173,0)</f>
        <v>0</v>
      </c>
      <c r="H173" s="25" t="str">
        <f aca="false">IF(COUNTA(A173:B173)=0,"",IF(COUNTIFS(Revision!$A$17:$A$24,B173)=1,"Clasificado","REVISAR categoría"))</f>
        <v/>
      </c>
      <c r="I173" s="0" t="n">
        <f aca="false">IF(COUNTA(A173:D173)&gt;0,ROW(),0)</f>
        <v>0</v>
      </c>
    </row>
    <row r="174" customFormat="false" ht="30" hidden="false" customHeight="true" outlineLevel="0" collapsed="false">
      <c r="A174" s="35"/>
      <c r="B174" s="36"/>
      <c r="C174" s="36"/>
      <c r="D174" s="37"/>
      <c r="E174" s="24" t="n">
        <f aca="false">IF(COUNTIFS(Revision!A17:A24,B174)=1,N(INDEX(Revision!D17:D24,MATCH(B174,Revision!A17:A24,0))),0)</f>
        <v>0</v>
      </c>
      <c r="F174" s="7" t="str">
        <f aca="false">IF(COUNTA(A174:D174)=0,"",IF(OR(NOT(ISNUMBER(A174)),B174="",C174="",NOT(ISNUMBER(D174)),NOT(ISNUMBER(E174)),E174&lt;0,E174&gt;1),"REVISAR datos",IF(OR(A174&lt;Revision!E4,A174&gt;=Revision!E5+1),"Fuera de periodo","Correcto")))</f>
        <v/>
      </c>
      <c r="G174" s="7" t="n">
        <f aca="false">IF(F174="Correcto",D174*E174,0)</f>
        <v>0</v>
      </c>
      <c r="H174" s="25" t="str">
        <f aca="false">IF(COUNTA(A174:B174)=0,"",IF(COUNTIFS(Revision!$A$17:$A$24,B174)=1,"Clasificado","REVISAR categoría"))</f>
        <v/>
      </c>
      <c r="I174" s="0" t="n">
        <f aca="false">IF(COUNTA(A174:D174)&gt;0,ROW(),0)</f>
        <v>0</v>
      </c>
    </row>
    <row r="175" customFormat="false" ht="30" hidden="false" customHeight="true" outlineLevel="0" collapsed="false">
      <c r="A175" s="35"/>
      <c r="B175" s="36"/>
      <c r="C175" s="36"/>
      <c r="D175" s="37"/>
      <c r="E175" s="24" t="n">
        <f aca="false">IF(COUNTIFS(Revision!A17:A24,B175)=1,N(INDEX(Revision!D17:D24,MATCH(B175,Revision!A17:A24,0))),0)</f>
        <v>0</v>
      </c>
      <c r="F175" s="7" t="str">
        <f aca="false">IF(COUNTA(A175:D175)=0,"",IF(OR(NOT(ISNUMBER(A175)),B175="",C175="",NOT(ISNUMBER(D175)),NOT(ISNUMBER(E175)),E175&lt;0,E175&gt;1),"REVISAR datos",IF(OR(A175&lt;Revision!E4,A175&gt;=Revision!E5+1),"Fuera de periodo","Correcto")))</f>
        <v/>
      </c>
      <c r="G175" s="7" t="n">
        <f aca="false">IF(F175="Correcto",D175*E175,0)</f>
        <v>0</v>
      </c>
      <c r="H175" s="25" t="str">
        <f aca="false">IF(COUNTA(A175:B175)=0,"",IF(COUNTIFS(Revision!$A$17:$A$24,B175)=1,"Clasificado","REVISAR categoría"))</f>
        <v/>
      </c>
      <c r="I175" s="0" t="n">
        <f aca="false">IF(COUNTA(A175:D175)&gt;0,ROW(),0)</f>
        <v>0</v>
      </c>
    </row>
    <row r="176" customFormat="false" ht="30" hidden="false" customHeight="true" outlineLevel="0" collapsed="false">
      <c r="A176" s="35"/>
      <c r="B176" s="36"/>
      <c r="C176" s="36"/>
      <c r="D176" s="37"/>
      <c r="E176" s="24" t="n">
        <f aca="false">IF(COUNTIFS(Revision!A17:A24,B176)=1,N(INDEX(Revision!D17:D24,MATCH(B176,Revision!A17:A24,0))),0)</f>
        <v>0</v>
      </c>
      <c r="F176" s="7" t="str">
        <f aca="false">IF(COUNTA(A176:D176)=0,"",IF(OR(NOT(ISNUMBER(A176)),B176="",C176="",NOT(ISNUMBER(D176)),NOT(ISNUMBER(E176)),E176&lt;0,E176&gt;1),"REVISAR datos",IF(OR(A176&lt;Revision!E4,A176&gt;=Revision!E5+1),"Fuera de periodo","Correcto")))</f>
        <v/>
      </c>
      <c r="G176" s="7" t="n">
        <f aca="false">IF(F176="Correcto",D176*E176,0)</f>
        <v>0</v>
      </c>
      <c r="H176" s="25" t="str">
        <f aca="false">IF(COUNTA(A176:B176)=0,"",IF(COUNTIFS(Revision!$A$17:$A$24,B176)=1,"Clasificado","REVISAR categoría"))</f>
        <v/>
      </c>
      <c r="I176" s="0" t="n">
        <f aca="false">IF(COUNTA(A176:D176)&gt;0,ROW(),0)</f>
        <v>0</v>
      </c>
    </row>
    <row r="177" customFormat="false" ht="30" hidden="false" customHeight="true" outlineLevel="0" collapsed="false">
      <c r="A177" s="35"/>
      <c r="B177" s="36"/>
      <c r="C177" s="36"/>
      <c r="D177" s="37"/>
      <c r="E177" s="24" t="n">
        <f aca="false">IF(COUNTIFS(Revision!A17:A24,B177)=1,N(INDEX(Revision!D17:D24,MATCH(B177,Revision!A17:A24,0))),0)</f>
        <v>0</v>
      </c>
      <c r="F177" s="7" t="str">
        <f aca="false">IF(COUNTA(A177:D177)=0,"",IF(OR(NOT(ISNUMBER(A177)),B177="",C177="",NOT(ISNUMBER(D177)),NOT(ISNUMBER(E177)),E177&lt;0,E177&gt;1),"REVISAR datos",IF(OR(A177&lt;Revision!E4,A177&gt;=Revision!E5+1),"Fuera de periodo","Correcto")))</f>
        <v/>
      </c>
      <c r="G177" s="7" t="n">
        <f aca="false">IF(F177="Correcto",D177*E177,0)</f>
        <v>0</v>
      </c>
      <c r="H177" s="25" t="str">
        <f aca="false">IF(COUNTA(A177:B177)=0,"",IF(COUNTIFS(Revision!$A$17:$A$24,B177)=1,"Clasificado","REVISAR categoría"))</f>
        <v/>
      </c>
      <c r="I177" s="0" t="n">
        <f aca="false">IF(COUNTA(A177:D177)&gt;0,ROW(),0)</f>
        <v>0</v>
      </c>
    </row>
    <row r="178" customFormat="false" ht="30" hidden="false" customHeight="true" outlineLevel="0" collapsed="false">
      <c r="A178" s="35"/>
      <c r="B178" s="36"/>
      <c r="C178" s="36"/>
      <c r="D178" s="37"/>
      <c r="E178" s="24" t="n">
        <f aca="false">IF(COUNTIFS(Revision!A17:A24,B178)=1,N(INDEX(Revision!D17:D24,MATCH(B178,Revision!A17:A24,0))),0)</f>
        <v>0</v>
      </c>
      <c r="F178" s="7" t="str">
        <f aca="false">IF(COUNTA(A178:D178)=0,"",IF(OR(NOT(ISNUMBER(A178)),B178="",C178="",NOT(ISNUMBER(D178)),NOT(ISNUMBER(E178)),E178&lt;0,E178&gt;1),"REVISAR datos",IF(OR(A178&lt;Revision!E4,A178&gt;=Revision!E5+1),"Fuera de periodo","Correcto")))</f>
        <v/>
      </c>
      <c r="G178" s="7" t="n">
        <f aca="false">IF(F178="Correcto",D178*E178,0)</f>
        <v>0</v>
      </c>
      <c r="H178" s="25" t="str">
        <f aca="false">IF(COUNTA(A178:B178)=0,"",IF(COUNTIFS(Revision!$A$17:$A$24,B178)=1,"Clasificado","REVISAR categoría"))</f>
        <v/>
      </c>
      <c r="I178" s="0" t="n">
        <f aca="false">IF(COUNTA(A178:D178)&gt;0,ROW(),0)</f>
        <v>0</v>
      </c>
    </row>
    <row r="179" customFormat="false" ht="30" hidden="false" customHeight="true" outlineLevel="0" collapsed="false">
      <c r="A179" s="35"/>
      <c r="B179" s="36"/>
      <c r="C179" s="36"/>
      <c r="D179" s="37"/>
      <c r="E179" s="24" t="n">
        <f aca="false">IF(COUNTIFS(Revision!A17:A24,B179)=1,N(INDEX(Revision!D17:D24,MATCH(B179,Revision!A17:A24,0))),0)</f>
        <v>0</v>
      </c>
      <c r="F179" s="7" t="str">
        <f aca="false">IF(COUNTA(A179:D179)=0,"",IF(OR(NOT(ISNUMBER(A179)),B179="",C179="",NOT(ISNUMBER(D179)),NOT(ISNUMBER(E179)),E179&lt;0,E179&gt;1),"REVISAR datos",IF(OR(A179&lt;Revision!E4,A179&gt;=Revision!E5+1),"Fuera de periodo","Correcto")))</f>
        <v/>
      </c>
      <c r="G179" s="7" t="n">
        <f aca="false">IF(F179="Correcto",D179*E179,0)</f>
        <v>0</v>
      </c>
      <c r="H179" s="25" t="str">
        <f aca="false">IF(COUNTA(A179:B179)=0,"",IF(COUNTIFS(Revision!$A$17:$A$24,B179)=1,"Clasificado","REVISAR categoría"))</f>
        <v/>
      </c>
      <c r="I179" s="0" t="n">
        <f aca="false">IF(COUNTA(A179:D179)&gt;0,ROW(),0)</f>
        <v>0</v>
      </c>
    </row>
    <row r="180" customFormat="false" ht="30" hidden="false" customHeight="true" outlineLevel="0" collapsed="false">
      <c r="A180" s="35"/>
      <c r="B180" s="36"/>
      <c r="C180" s="36"/>
      <c r="D180" s="37"/>
      <c r="E180" s="24" t="n">
        <f aca="false">IF(COUNTIFS(Revision!A17:A24,B180)=1,N(INDEX(Revision!D17:D24,MATCH(B180,Revision!A17:A24,0))),0)</f>
        <v>0</v>
      </c>
      <c r="F180" s="7" t="str">
        <f aca="false">IF(COUNTA(A180:D180)=0,"",IF(OR(NOT(ISNUMBER(A180)),B180="",C180="",NOT(ISNUMBER(D180)),NOT(ISNUMBER(E180)),E180&lt;0,E180&gt;1),"REVISAR datos",IF(OR(A180&lt;Revision!E4,A180&gt;=Revision!E5+1),"Fuera de periodo","Correcto")))</f>
        <v/>
      </c>
      <c r="G180" s="7" t="n">
        <f aca="false">IF(F180="Correcto",D180*E180,0)</f>
        <v>0</v>
      </c>
      <c r="H180" s="25" t="str">
        <f aca="false">IF(COUNTA(A180:B180)=0,"",IF(COUNTIFS(Revision!$A$17:$A$24,B180)=1,"Clasificado","REVISAR categoría"))</f>
        <v/>
      </c>
      <c r="I180" s="0" t="n">
        <f aca="false">IF(COUNTA(A180:D180)&gt;0,ROW(),0)</f>
        <v>0</v>
      </c>
    </row>
    <row r="181" customFormat="false" ht="30" hidden="false" customHeight="true" outlineLevel="0" collapsed="false">
      <c r="A181" s="35"/>
      <c r="B181" s="36"/>
      <c r="C181" s="36"/>
      <c r="D181" s="37"/>
      <c r="E181" s="24" t="n">
        <f aca="false">IF(COUNTIFS(Revision!A17:A24,B181)=1,N(INDEX(Revision!D17:D24,MATCH(B181,Revision!A17:A24,0))),0)</f>
        <v>0</v>
      </c>
      <c r="F181" s="7" t="str">
        <f aca="false">IF(COUNTA(A181:D181)=0,"",IF(OR(NOT(ISNUMBER(A181)),B181="",C181="",NOT(ISNUMBER(D181)),NOT(ISNUMBER(E181)),E181&lt;0,E181&gt;1),"REVISAR datos",IF(OR(A181&lt;Revision!E4,A181&gt;=Revision!E5+1),"Fuera de periodo","Correcto")))</f>
        <v/>
      </c>
      <c r="G181" s="7" t="n">
        <f aca="false">IF(F181="Correcto",D181*E181,0)</f>
        <v>0</v>
      </c>
      <c r="H181" s="25" t="str">
        <f aca="false">IF(COUNTA(A181:B181)=0,"",IF(COUNTIFS(Revision!$A$17:$A$24,B181)=1,"Clasificado","REVISAR categoría"))</f>
        <v/>
      </c>
      <c r="I181" s="0" t="n">
        <f aca="false">IF(COUNTA(A181:D181)&gt;0,ROW(),0)</f>
        <v>0</v>
      </c>
    </row>
    <row r="182" customFormat="false" ht="30" hidden="false" customHeight="true" outlineLevel="0" collapsed="false">
      <c r="A182" s="35"/>
      <c r="B182" s="36"/>
      <c r="C182" s="36"/>
      <c r="D182" s="37"/>
      <c r="E182" s="24" t="n">
        <f aca="false">IF(COUNTIFS(Revision!A17:A24,B182)=1,N(INDEX(Revision!D17:D24,MATCH(B182,Revision!A17:A24,0))),0)</f>
        <v>0</v>
      </c>
      <c r="F182" s="7" t="str">
        <f aca="false">IF(COUNTA(A182:D182)=0,"",IF(OR(NOT(ISNUMBER(A182)),B182="",C182="",NOT(ISNUMBER(D182)),NOT(ISNUMBER(E182)),E182&lt;0,E182&gt;1),"REVISAR datos",IF(OR(A182&lt;Revision!E4,A182&gt;=Revision!E5+1),"Fuera de periodo","Correcto")))</f>
        <v/>
      </c>
      <c r="G182" s="7" t="n">
        <f aca="false">IF(F182="Correcto",D182*E182,0)</f>
        <v>0</v>
      </c>
      <c r="H182" s="25" t="str">
        <f aca="false">IF(COUNTA(A182:B182)=0,"",IF(COUNTIFS(Revision!$A$17:$A$24,B182)=1,"Clasificado","REVISAR categoría"))</f>
        <v/>
      </c>
      <c r="I182" s="0" t="n">
        <f aca="false">IF(COUNTA(A182:D182)&gt;0,ROW(),0)</f>
        <v>0</v>
      </c>
    </row>
    <row r="183" customFormat="false" ht="30" hidden="false" customHeight="true" outlineLevel="0" collapsed="false">
      <c r="A183" s="35"/>
      <c r="B183" s="36"/>
      <c r="C183" s="36"/>
      <c r="D183" s="37"/>
      <c r="E183" s="24" t="n">
        <f aca="false">IF(COUNTIFS(Revision!A17:A24,B183)=1,N(INDEX(Revision!D17:D24,MATCH(B183,Revision!A17:A24,0))),0)</f>
        <v>0</v>
      </c>
      <c r="F183" s="7" t="str">
        <f aca="false">IF(COUNTA(A183:D183)=0,"",IF(OR(NOT(ISNUMBER(A183)),B183="",C183="",NOT(ISNUMBER(D183)),NOT(ISNUMBER(E183)),E183&lt;0,E183&gt;1),"REVISAR datos",IF(OR(A183&lt;Revision!E4,A183&gt;=Revision!E5+1),"Fuera de periodo","Correcto")))</f>
        <v/>
      </c>
      <c r="G183" s="7" t="n">
        <f aca="false">IF(F183="Correcto",D183*E183,0)</f>
        <v>0</v>
      </c>
      <c r="H183" s="25" t="str">
        <f aca="false">IF(COUNTA(A183:B183)=0,"",IF(COUNTIFS(Revision!$A$17:$A$24,B183)=1,"Clasificado","REVISAR categoría"))</f>
        <v/>
      </c>
      <c r="I183" s="0" t="n">
        <f aca="false">IF(COUNTA(A183:D183)&gt;0,ROW(),0)</f>
        <v>0</v>
      </c>
    </row>
    <row r="184" customFormat="false" ht="30" hidden="false" customHeight="true" outlineLevel="0" collapsed="false">
      <c r="A184" s="35"/>
      <c r="B184" s="36"/>
      <c r="C184" s="36"/>
      <c r="D184" s="37"/>
      <c r="E184" s="24" t="n">
        <f aca="false">IF(COUNTIFS(Revision!A17:A24,B184)=1,N(INDEX(Revision!D17:D24,MATCH(B184,Revision!A17:A24,0))),0)</f>
        <v>0</v>
      </c>
      <c r="F184" s="7" t="str">
        <f aca="false">IF(COUNTA(A184:D184)=0,"",IF(OR(NOT(ISNUMBER(A184)),B184="",C184="",NOT(ISNUMBER(D184)),NOT(ISNUMBER(E184)),E184&lt;0,E184&gt;1),"REVISAR datos",IF(OR(A184&lt;Revision!E4,A184&gt;=Revision!E5+1),"Fuera de periodo","Correcto")))</f>
        <v/>
      </c>
      <c r="G184" s="7" t="n">
        <f aca="false">IF(F184="Correcto",D184*E184,0)</f>
        <v>0</v>
      </c>
      <c r="H184" s="25" t="str">
        <f aca="false">IF(COUNTA(A184:B184)=0,"",IF(COUNTIFS(Revision!$A$17:$A$24,B184)=1,"Clasificado","REVISAR categoría"))</f>
        <v/>
      </c>
      <c r="I184" s="0" t="n">
        <f aca="false">IF(COUNTA(A184:D184)&gt;0,ROW(),0)</f>
        <v>0</v>
      </c>
    </row>
    <row r="185" customFormat="false" ht="30" hidden="false" customHeight="true" outlineLevel="0" collapsed="false">
      <c r="A185" s="35"/>
      <c r="B185" s="36"/>
      <c r="C185" s="36"/>
      <c r="D185" s="37"/>
      <c r="E185" s="24" t="n">
        <f aca="false">IF(COUNTIFS(Revision!A17:A24,B185)=1,N(INDEX(Revision!D17:D24,MATCH(B185,Revision!A17:A24,0))),0)</f>
        <v>0</v>
      </c>
      <c r="F185" s="7" t="str">
        <f aca="false">IF(COUNTA(A185:D185)=0,"",IF(OR(NOT(ISNUMBER(A185)),B185="",C185="",NOT(ISNUMBER(D185)),NOT(ISNUMBER(E185)),E185&lt;0,E185&gt;1),"REVISAR datos",IF(OR(A185&lt;Revision!E4,A185&gt;=Revision!E5+1),"Fuera de periodo","Correcto")))</f>
        <v/>
      </c>
      <c r="G185" s="7" t="n">
        <f aca="false">IF(F185="Correcto",D185*E185,0)</f>
        <v>0</v>
      </c>
      <c r="H185" s="25" t="str">
        <f aca="false">IF(COUNTA(A185:B185)=0,"",IF(COUNTIFS(Revision!$A$17:$A$24,B185)=1,"Clasificado","REVISAR categoría"))</f>
        <v/>
      </c>
      <c r="I185" s="0" t="n">
        <f aca="false">IF(COUNTA(A185:D185)&gt;0,ROW(),0)</f>
        <v>0</v>
      </c>
    </row>
    <row r="186" customFormat="false" ht="30" hidden="false" customHeight="true" outlineLevel="0" collapsed="false">
      <c r="A186" s="35"/>
      <c r="B186" s="36"/>
      <c r="C186" s="36"/>
      <c r="D186" s="37"/>
      <c r="E186" s="24" t="n">
        <f aca="false">IF(COUNTIFS(Revision!A17:A24,B186)=1,N(INDEX(Revision!D17:D24,MATCH(B186,Revision!A17:A24,0))),0)</f>
        <v>0</v>
      </c>
      <c r="F186" s="7" t="str">
        <f aca="false">IF(COUNTA(A186:D186)=0,"",IF(OR(NOT(ISNUMBER(A186)),B186="",C186="",NOT(ISNUMBER(D186)),NOT(ISNUMBER(E186)),E186&lt;0,E186&gt;1),"REVISAR datos",IF(OR(A186&lt;Revision!E4,A186&gt;=Revision!E5+1),"Fuera de periodo","Correcto")))</f>
        <v/>
      </c>
      <c r="G186" s="7" t="n">
        <f aca="false">IF(F186="Correcto",D186*E186,0)</f>
        <v>0</v>
      </c>
      <c r="H186" s="25" t="str">
        <f aca="false">IF(COUNTA(A186:B186)=0,"",IF(COUNTIFS(Revision!$A$17:$A$24,B186)=1,"Clasificado","REVISAR categoría"))</f>
        <v/>
      </c>
      <c r="I186" s="0" t="n">
        <f aca="false">IF(COUNTA(A186:D186)&gt;0,ROW(),0)</f>
        <v>0</v>
      </c>
    </row>
    <row r="187" customFormat="false" ht="30" hidden="false" customHeight="true" outlineLevel="0" collapsed="false">
      <c r="A187" s="35"/>
      <c r="B187" s="36"/>
      <c r="C187" s="36"/>
      <c r="D187" s="37"/>
      <c r="E187" s="24" t="n">
        <f aca="false">IF(COUNTIFS(Revision!A17:A24,B187)=1,N(INDEX(Revision!D17:D24,MATCH(B187,Revision!A17:A24,0))),0)</f>
        <v>0</v>
      </c>
      <c r="F187" s="7" t="str">
        <f aca="false">IF(COUNTA(A187:D187)=0,"",IF(OR(NOT(ISNUMBER(A187)),B187="",C187="",NOT(ISNUMBER(D187)),NOT(ISNUMBER(E187)),E187&lt;0,E187&gt;1),"REVISAR datos",IF(OR(A187&lt;Revision!E4,A187&gt;=Revision!E5+1),"Fuera de periodo","Correcto")))</f>
        <v/>
      </c>
      <c r="G187" s="7" t="n">
        <f aca="false">IF(F187="Correcto",D187*E187,0)</f>
        <v>0</v>
      </c>
      <c r="H187" s="25" t="str">
        <f aca="false">IF(COUNTA(A187:B187)=0,"",IF(COUNTIFS(Revision!$A$17:$A$24,B187)=1,"Clasificado","REVISAR categoría"))</f>
        <v/>
      </c>
      <c r="I187" s="0" t="n">
        <f aca="false">IF(COUNTA(A187:D187)&gt;0,ROW(),0)</f>
        <v>0</v>
      </c>
    </row>
    <row r="188" customFormat="false" ht="30" hidden="false" customHeight="true" outlineLevel="0" collapsed="false">
      <c r="A188" s="35"/>
      <c r="B188" s="36"/>
      <c r="C188" s="36"/>
      <c r="D188" s="37"/>
      <c r="E188" s="24" t="n">
        <f aca="false">IF(COUNTIFS(Revision!A17:A24,B188)=1,N(INDEX(Revision!D17:D24,MATCH(B188,Revision!A17:A24,0))),0)</f>
        <v>0</v>
      </c>
      <c r="F188" s="7" t="str">
        <f aca="false">IF(COUNTA(A188:D188)=0,"",IF(OR(NOT(ISNUMBER(A188)),B188="",C188="",NOT(ISNUMBER(D188)),NOT(ISNUMBER(E188)),E188&lt;0,E188&gt;1),"REVISAR datos",IF(OR(A188&lt;Revision!E4,A188&gt;=Revision!E5+1),"Fuera de periodo","Correcto")))</f>
        <v/>
      </c>
      <c r="G188" s="7" t="n">
        <f aca="false">IF(F188="Correcto",D188*E188,0)</f>
        <v>0</v>
      </c>
      <c r="H188" s="25" t="str">
        <f aca="false">IF(COUNTA(A188:B188)=0,"",IF(COUNTIFS(Revision!$A$17:$A$24,B188)=1,"Clasificado","REVISAR categoría"))</f>
        <v/>
      </c>
      <c r="I188" s="0" t="n">
        <f aca="false">IF(COUNTA(A188:D188)&gt;0,ROW(),0)</f>
        <v>0</v>
      </c>
    </row>
    <row r="189" customFormat="false" ht="30" hidden="false" customHeight="true" outlineLevel="0" collapsed="false">
      <c r="A189" s="35"/>
      <c r="B189" s="36"/>
      <c r="C189" s="36"/>
      <c r="D189" s="37"/>
      <c r="E189" s="24" t="n">
        <f aca="false">IF(COUNTIFS(Revision!A17:A24,B189)=1,N(INDEX(Revision!D17:D24,MATCH(B189,Revision!A17:A24,0))),0)</f>
        <v>0</v>
      </c>
      <c r="F189" s="7" t="str">
        <f aca="false">IF(COUNTA(A189:D189)=0,"",IF(OR(NOT(ISNUMBER(A189)),B189="",C189="",NOT(ISNUMBER(D189)),NOT(ISNUMBER(E189)),E189&lt;0,E189&gt;1),"REVISAR datos",IF(OR(A189&lt;Revision!E4,A189&gt;=Revision!E5+1),"Fuera de periodo","Correcto")))</f>
        <v/>
      </c>
      <c r="G189" s="7" t="n">
        <f aca="false">IF(F189="Correcto",D189*E189,0)</f>
        <v>0</v>
      </c>
      <c r="H189" s="25" t="str">
        <f aca="false">IF(COUNTA(A189:B189)=0,"",IF(COUNTIFS(Revision!$A$17:$A$24,B189)=1,"Clasificado","REVISAR categoría"))</f>
        <v/>
      </c>
      <c r="I189" s="0" t="n">
        <f aca="false">IF(COUNTA(A189:D189)&gt;0,ROW(),0)</f>
        <v>0</v>
      </c>
    </row>
    <row r="190" customFormat="false" ht="30" hidden="false" customHeight="true" outlineLevel="0" collapsed="false">
      <c r="A190" s="35"/>
      <c r="B190" s="36"/>
      <c r="C190" s="36"/>
      <c r="D190" s="37"/>
      <c r="E190" s="24" t="n">
        <f aca="false">IF(COUNTIFS(Revision!A17:A24,B190)=1,N(INDEX(Revision!D17:D24,MATCH(B190,Revision!A17:A24,0))),0)</f>
        <v>0</v>
      </c>
      <c r="F190" s="7" t="str">
        <f aca="false">IF(COUNTA(A190:D190)=0,"",IF(OR(NOT(ISNUMBER(A190)),B190="",C190="",NOT(ISNUMBER(D190)),NOT(ISNUMBER(E190)),E190&lt;0,E190&gt;1),"REVISAR datos",IF(OR(A190&lt;Revision!E4,A190&gt;=Revision!E5+1),"Fuera de periodo","Correcto")))</f>
        <v/>
      </c>
      <c r="G190" s="7" t="n">
        <f aca="false">IF(F190="Correcto",D190*E190,0)</f>
        <v>0</v>
      </c>
      <c r="H190" s="25" t="str">
        <f aca="false">IF(COUNTA(A190:B190)=0,"",IF(COUNTIFS(Revision!$A$17:$A$24,B190)=1,"Clasificado","REVISAR categoría"))</f>
        <v/>
      </c>
      <c r="I190" s="0" t="n">
        <f aca="false">IF(COUNTA(A190:D190)&gt;0,ROW(),0)</f>
        <v>0</v>
      </c>
    </row>
    <row r="191" customFormat="false" ht="30" hidden="false" customHeight="true" outlineLevel="0" collapsed="false">
      <c r="A191" s="35"/>
      <c r="B191" s="36"/>
      <c r="C191" s="36"/>
      <c r="D191" s="37"/>
      <c r="E191" s="24" t="n">
        <f aca="false">IF(COUNTIFS(Revision!A17:A24,B191)=1,N(INDEX(Revision!D17:D24,MATCH(B191,Revision!A17:A24,0))),0)</f>
        <v>0</v>
      </c>
      <c r="F191" s="7" t="str">
        <f aca="false">IF(COUNTA(A191:D191)=0,"",IF(OR(NOT(ISNUMBER(A191)),B191="",C191="",NOT(ISNUMBER(D191)),NOT(ISNUMBER(E191)),E191&lt;0,E191&gt;1),"REVISAR datos",IF(OR(A191&lt;Revision!E4,A191&gt;=Revision!E5+1),"Fuera de periodo","Correcto")))</f>
        <v/>
      </c>
      <c r="G191" s="7" t="n">
        <f aca="false">IF(F191="Correcto",D191*E191,0)</f>
        <v>0</v>
      </c>
      <c r="H191" s="25" t="str">
        <f aca="false">IF(COUNTA(A191:B191)=0,"",IF(COUNTIFS(Revision!$A$17:$A$24,B191)=1,"Clasificado","REVISAR categoría"))</f>
        <v/>
      </c>
      <c r="I191" s="0" t="n">
        <f aca="false">IF(COUNTA(A191:D191)&gt;0,ROW(),0)</f>
        <v>0</v>
      </c>
    </row>
    <row r="192" customFormat="false" ht="30" hidden="false" customHeight="true" outlineLevel="0" collapsed="false">
      <c r="A192" s="35"/>
      <c r="B192" s="36"/>
      <c r="C192" s="36"/>
      <c r="D192" s="37"/>
      <c r="E192" s="24" t="n">
        <f aca="false">IF(COUNTIFS(Revision!A17:A24,B192)=1,N(INDEX(Revision!D17:D24,MATCH(B192,Revision!A17:A24,0))),0)</f>
        <v>0</v>
      </c>
      <c r="F192" s="7" t="str">
        <f aca="false">IF(COUNTA(A192:D192)=0,"",IF(OR(NOT(ISNUMBER(A192)),B192="",C192="",NOT(ISNUMBER(D192)),NOT(ISNUMBER(E192)),E192&lt;0,E192&gt;1),"REVISAR datos",IF(OR(A192&lt;Revision!E4,A192&gt;=Revision!E5+1),"Fuera de periodo","Correcto")))</f>
        <v/>
      </c>
      <c r="G192" s="7" t="n">
        <f aca="false">IF(F192="Correcto",D192*E192,0)</f>
        <v>0</v>
      </c>
      <c r="H192" s="25" t="str">
        <f aca="false">IF(COUNTA(A192:B192)=0,"",IF(COUNTIFS(Revision!$A$17:$A$24,B192)=1,"Clasificado","REVISAR categoría"))</f>
        <v/>
      </c>
      <c r="I192" s="0" t="n">
        <f aca="false">IF(COUNTA(A192:D192)&gt;0,ROW(),0)</f>
        <v>0</v>
      </c>
    </row>
    <row r="193" customFormat="false" ht="30" hidden="false" customHeight="true" outlineLevel="0" collapsed="false">
      <c r="A193" s="35"/>
      <c r="B193" s="36"/>
      <c r="C193" s="36"/>
      <c r="D193" s="37"/>
      <c r="E193" s="24" t="n">
        <f aca="false">IF(COUNTIFS(Revision!A17:A24,B193)=1,N(INDEX(Revision!D17:D24,MATCH(B193,Revision!A17:A24,0))),0)</f>
        <v>0</v>
      </c>
      <c r="F193" s="7" t="str">
        <f aca="false">IF(COUNTA(A193:D193)=0,"",IF(OR(NOT(ISNUMBER(A193)),B193="",C193="",NOT(ISNUMBER(D193)),NOT(ISNUMBER(E193)),E193&lt;0,E193&gt;1),"REVISAR datos",IF(OR(A193&lt;Revision!E4,A193&gt;=Revision!E5+1),"Fuera de periodo","Correcto")))</f>
        <v/>
      </c>
      <c r="G193" s="7" t="n">
        <f aca="false">IF(F193="Correcto",D193*E193,0)</f>
        <v>0</v>
      </c>
      <c r="H193" s="25" t="str">
        <f aca="false">IF(COUNTA(A193:B193)=0,"",IF(COUNTIFS(Revision!$A$17:$A$24,B193)=1,"Clasificado","REVISAR categoría"))</f>
        <v/>
      </c>
      <c r="I193" s="0" t="n">
        <f aca="false">IF(COUNTA(A193:D193)&gt;0,ROW(),0)</f>
        <v>0</v>
      </c>
    </row>
    <row r="194" customFormat="false" ht="30" hidden="false" customHeight="true" outlineLevel="0" collapsed="false">
      <c r="A194" s="35"/>
      <c r="B194" s="36"/>
      <c r="C194" s="36"/>
      <c r="D194" s="37"/>
      <c r="E194" s="24" t="n">
        <f aca="false">IF(COUNTIFS(Revision!A17:A24,B194)=1,N(INDEX(Revision!D17:D24,MATCH(B194,Revision!A17:A24,0))),0)</f>
        <v>0</v>
      </c>
      <c r="F194" s="7" t="str">
        <f aca="false">IF(COUNTA(A194:D194)=0,"",IF(OR(NOT(ISNUMBER(A194)),B194="",C194="",NOT(ISNUMBER(D194)),NOT(ISNUMBER(E194)),E194&lt;0,E194&gt;1),"REVISAR datos",IF(OR(A194&lt;Revision!E4,A194&gt;=Revision!E5+1),"Fuera de periodo","Correcto")))</f>
        <v/>
      </c>
      <c r="G194" s="7" t="n">
        <f aca="false">IF(F194="Correcto",D194*E194,0)</f>
        <v>0</v>
      </c>
      <c r="H194" s="25" t="str">
        <f aca="false">IF(COUNTA(A194:B194)=0,"",IF(COUNTIFS(Revision!$A$17:$A$24,B194)=1,"Clasificado","REVISAR categoría"))</f>
        <v/>
      </c>
      <c r="I194" s="0" t="n">
        <f aca="false">IF(COUNTA(A194:D194)&gt;0,ROW(),0)</f>
        <v>0</v>
      </c>
    </row>
    <row r="195" customFormat="false" ht="30" hidden="false" customHeight="true" outlineLevel="0" collapsed="false">
      <c r="A195" s="35"/>
      <c r="B195" s="36"/>
      <c r="C195" s="36"/>
      <c r="D195" s="37"/>
      <c r="E195" s="24" t="n">
        <f aca="false">IF(COUNTIFS(Revision!A17:A24,B195)=1,N(INDEX(Revision!D17:D24,MATCH(B195,Revision!A17:A24,0))),0)</f>
        <v>0</v>
      </c>
      <c r="F195" s="7" t="str">
        <f aca="false">IF(COUNTA(A195:D195)=0,"",IF(OR(NOT(ISNUMBER(A195)),B195="",C195="",NOT(ISNUMBER(D195)),NOT(ISNUMBER(E195)),E195&lt;0,E195&gt;1),"REVISAR datos",IF(OR(A195&lt;Revision!E4,A195&gt;=Revision!E5+1),"Fuera de periodo","Correcto")))</f>
        <v/>
      </c>
      <c r="G195" s="7" t="n">
        <f aca="false">IF(F195="Correcto",D195*E195,0)</f>
        <v>0</v>
      </c>
      <c r="H195" s="25" t="str">
        <f aca="false">IF(COUNTA(A195:B195)=0,"",IF(COUNTIFS(Revision!$A$17:$A$24,B195)=1,"Clasificado","REVISAR categoría"))</f>
        <v/>
      </c>
      <c r="I195" s="0" t="n">
        <f aca="false">IF(COUNTA(A195:D195)&gt;0,ROW(),0)</f>
        <v>0</v>
      </c>
    </row>
    <row r="196" customFormat="false" ht="30" hidden="false" customHeight="true" outlineLevel="0" collapsed="false">
      <c r="A196" s="35"/>
      <c r="B196" s="36"/>
      <c r="C196" s="36"/>
      <c r="D196" s="37"/>
      <c r="E196" s="24" t="n">
        <f aca="false">IF(COUNTIFS(Revision!A17:A24,B196)=1,N(INDEX(Revision!D17:D24,MATCH(B196,Revision!A17:A24,0))),0)</f>
        <v>0</v>
      </c>
      <c r="F196" s="7" t="str">
        <f aca="false">IF(COUNTA(A196:D196)=0,"",IF(OR(NOT(ISNUMBER(A196)),B196="",C196="",NOT(ISNUMBER(D196)),NOT(ISNUMBER(E196)),E196&lt;0,E196&gt;1),"REVISAR datos",IF(OR(A196&lt;Revision!E4,A196&gt;=Revision!E5+1),"Fuera de periodo","Correcto")))</f>
        <v/>
      </c>
      <c r="G196" s="7" t="n">
        <f aca="false">IF(F196="Correcto",D196*E196,0)</f>
        <v>0</v>
      </c>
      <c r="H196" s="25" t="str">
        <f aca="false">IF(COUNTA(A196:B196)=0,"",IF(COUNTIFS(Revision!$A$17:$A$24,B196)=1,"Clasificado","REVISAR categoría"))</f>
        <v/>
      </c>
      <c r="I196" s="0" t="n">
        <f aca="false">IF(COUNTA(A196:D196)&gt;0,ROW(),0)</f>
        <v>0</v>
      </c>
    </row>
    <row r="197" customFormat="false" ht="30" hidden="false" customHeight="true" outlineLevel="0" collapsed="false">
      <c r="A197" s="35"/>
      <c r="B197" s="36"/>
      <c r="C197" s="36"/>
      <c r="D197" s="37"/>
      <c r="E197" s="24" t="n">
        <f aca="false">IF(COUNTIFS(Revision!A17:A24,B197)=1,N(INDEX(Revision!D17:D24,MATCH(B197,Revision!A17:A24,0))),0)</f>
        <v>0</v>
      </c>
      <c r="F197" s="7" t="str">
        <f aca="false">IF(COUNTA(A197:D197)=0,"",IF(OR(NOT(ISNUMBER(A197)),B197="",C197="",NOT(ISNUMBER(D197)),NOT(ISNUMBER(E197)),E197&lt;0,E197&gt;1),"REVISAR datos",IF(OR(A197&lt;Revision!E4,A197&gt;=Revision!E5+1),"Fuera de periodo","Correcto")))</f>
        <v/>
      </c>
      <c r="G197" s="7" t="n">
        <f aca="false">IF(F197="Correcto",D197*E197,0)</f>
        <v>0</v>
      </c>
      <c r="H197" s="25" t="str">
        <f aca="false">IF(COUNTA(A197:B197)=0,"",IF(COUNTIFS(Revision!$A$17:$A$24,B197)=1,"Clasificado","REVISAR categoría"))</f>
        <v/>
      </c>
      <c r="I197" s="0" t="n">
        <f aca="false">IF(COUNTA(A197:D197)&gt;0,ROW(),0)</f>
        <v>0</v>
      </c>
    </row>
    <row r="198" customFormat="false" ht="30" hidden="false" customHeight="true" outlineLevel="0" collapsed="false">
      <c r="A198" s="35"/>
      <c r="B198" s="36"/>
      <c r="C198" s="36"/>
      <c r="D198" s="37"/>
      <c r="E198" s="24" t="n">
        <f aca="false">IF(COUNTIFS(Revision!A17:A24,B198)=1,N(INDEX(Revision!D17:D24,MATCH(B198,Revision!A17:A24,0))),0)</f>
        <v>0</v>
      </c>
      <c r="F198" s="7" t="str">
        <f aca="false">IF(COUNTA(A198:D198)=0,"",IF(OR(NOT(ISNUMBER(A198)),B198="",C198="",NOT(ISNUMBER(D198)),NOT(ISNUMBER(E198)),E198&lt;0,E198&gt;1),"REVISAR datos",IF(OR(A198&lt;Revision!E4,A198&gt;=Revision!E5+1),"Fuera de periodo","Correcto")))</f>
        <v/>
      </c>
      <c r="G198" s="7" t="n">
        <f aca="false">IF(F198="Correcto",D198*E198,0)</f>
        <v>0</v>
      </c>
      <c r="H198" s="25" t="str">
        <f aca="false">IF(COUNTA(A198:B198)=0,"",IF(COUNTIFS(Revision!$A$17:$A$24,B198)=1,"Clasificado","REVISAR categoría"))</f>
        <v/>
      </c>
      <c r="I198" s="0" t="n">
        <f aca="false">IF(COUNTA(A198:D198)&gt;0,ROW(),0)</f>
        <v>0</v>
      </c>
    </row>
    <row r="199" customFormat="false" ht="30" hidden="false" customHeight="true" outlineLevel="0" collapsed="false">
      <c r="A199" s="35"/>
      <c r="B199" s="36"/>
      <c r="C199" s="36"/>
      <c r="D199" s="37"/>
      <c r="E199" s="24" t="n">
        <f aca="false">IF(COUNTIFS(Revision!A17:A24,B199)=1,N(INDEX(Revision!D17:D24,MATCH(B199,Revision!A17:A24,0))),0)</f>
        <v>0</v>
      </c>
      <c r="F199" s="7" t="str">
        <f aca="false">IF(COUNTA(A199:D199)=0,"",IF(OR(NOT(ISNUMBER(A199)),B199="",C199="",NOT(ISNUMBER(D199)),NOT(ISNUMBER(E199)),E199&lt;0,E199&gt;1),"REVISAR datos",IF(OR(A199&lt;Revision!E4,A199&gt;=Revision!E5+1),"Fuera de periodo","Correcto")))</f>
        <v/>
      </c>
      <c r="G199" s="7" t="n">
        <f aca="false">IF(F199="Correcto",D199*E199,0)</f>
        <v>0</v>
      </c>
      <c r="H199" s="25" t="str">
        <f aca="false">IF(COUNTA(A199:B199)=0,"",IF(COUNTIFS(Revision!$A$17:$A$24,B199)=1,"Clasificado","REVISAR categoría"))</f>
        <v/>
      </c>
      <c r="I199" s="0" t="n">
        <f aca="false">IF(COUNTA(A199:D199)&gt;0,ROW(),0)</f>
        <v>0</v>
      </c>
    </row>
    <row r="200" customFormat="false" ht="30" hidden="false" customHeight="true" outlineLevel="0" collapsed="false">
      <c r="A200" s="35"/>
      <c r="B200" s="36"/>
      <c r="C200" s="36"/>
      <c r="D200" s="37"/>
      <c r="E200" s="24" t="n">
        <f aca="false">IF(COUNTIFS(Revision!A17:A24,B200)=1,N(INDEX(Revision!D17:D24,MATCH(B200,Revision!A17:A24,0))),0)</f>
        <v>0</v>
      </c>
      <c r="F200" s="7" t="str">
        <f aca="false">IF(COUNTA(A200:D200)=0,"",IF(OR(NOT(ISNUMBER(A200)),B200="",C200="",NOT(ISNUMBER(D200)),NOT(ISNUMBER(E200)),E200&lt;0,E200&gt;1),"REVISAR datos",IF(OR(A200&lt;Revision!E4,A200&gt;=Revision!E5+1),"Fuera de periodo","Correcto")))</f>
        <v/>
      </c>
      <c r="G200" s="7" t="n">
        <f aca="false">IF(F200="Correcto",D200*E200,0)</f>
        <v>0</v>
      </c>
      <c r="H200" s="25" t="str">
        <f aca="false">IF(COUNTA(A200:B200)=0,"",IF(COUNTIFS(Revision!$A$17:$A$24,B200)=1,"Clasificado","REVISAR categoría"))</f>
        <v/>
      </c>
      <c r="I200" s="0" t="n">
        <f aca="false">IF(COUNTA(A200:D200)&gt;0,ROW(),0)</f>
        <v>0</v>
      </c>
    </row>
    <row r="201" customFormat="false" ht="30" hidden="false" customHeight="true" outlineLevel="0" collapsed="false">
      <c r="A201" s="35"/>
      <c r="B201" s="36"/>
      <c r="C201" s="36"/>
      <c r="D201" s="37"/>
      <c r="E201" s="24" t="n">
        <f aca="false">IF(COUNTIFS(Revision!A17:A24,B201)=1,N(INDEX(Revision!D17:D24,MATCH(B201,Revision!A17:A24,0))),0)</f>
        <v>0</v>
      </c>
      <c r="F201" s="7" t="str">
        <f aca="false">IF(COUNTA(A201:D201)=0,"",IF(OR(NOT(ISNUMBER(A201)),B201="",C201="",NOT(ISNUMBER(D201)),NOT(ISNUMBER(E201)),E201&lt;0,E201&gt;1),"REVISAR datos",IF(OR(A201&lt;Revision!E4,A201&gt;=Revision!E5+1),"Fuera de periodo","Correcto")))</f>
        <v/>
      </c>
      <c r="G201" s="7" t="n">
        <f aca="false">IF(F201="Correcto",D201*E201,0)</f>
        <v>0</v>
      </c>
      <c r="H201" s="25" t="str">
        <f aca="false">IF(COUNTA(A201:B201)=0,"",IF(COUNTIFS(Revision!$A$17:$A$24,B201)=1,"Clasificado","REVISAR categoría"))</f>
        <v/>
      </c>
      <c r="I201" s="0" t="n">
        <f aca="false">IF(COUNTA(A201:D201)&gt;0,ROW(),0)</f>
        <v>0</v>
      </c>
    </row>
    <row r="202" customFormat="false" ht="30" hidden="false" customHeight="true" outlineLevel="0" collapsed="false">
      <c r="A202" s="35"/>
      <c r="B202" s="36"/>
      <c r="C202" s="36"/>
      <c r="D202" s="37"/>
      <c r="E202" s="24" t="n">
        <f aca="false">IF(COUNTIFS(Revision!A17:A24,B202)=1,N(INDEX(Revision!D17:D24,MATCH(B202,Revision!A17:A24,0))),0)</f>
        <v>0</v>
      </c>
      <c r="F202" s="7" t="str">
        <f aca="false">IF(COUNTA(A202:D202)=0,"",IF(OR(NOT(ISNUMBER(A202)),B202="",C202="",NOT(ISNUMBER(D202)),NOT(ISNUMBER(E202)),E202&lt;0,E202&gt;1),"REVISAR datos",IF(OR(A202&lt;Revision!E4,A202&gt;=Revision!E5+1),"Fuera de periodo","Correcto")))</f>
        <v/>
      </c>
      <c r="G202" s="7" t="n">
        <f aca="false">IF(F202="Correcto",D202*E202,0)</f>
        <v>0</v>
      </c>
      <c r="H202" s="25" t="str">
        <f aca="false">IF(COUNTA(A202:B202)=0,"",IF(COUNTIFS(Revision!$A$17:$A$24,B202)=1,"Clasificado","REVISAR categoría"))</f>
        <v/>
      </c>
      <c r="I202" s="0" t="n">
        <f aca="false">IF(COUNTA(A202:D202)&gt;0,ROW(),0)</f>
        <v>0</v>
      </c>
    </row>
    <row r="203" customFormat="false" ht="30" hidden="false" customHeight="true" outlineLevel="0" collapsed="false">
      <c r="A203" s="35"/>
      <c r="B203" s="36"/>
      <c r="C203" s="36"/>
      <c r="D203" s="37"/>
      <c r="E203" s="24" t="n">
        <f aca="false">IF(COUNTIFS(Revision!A17:A24,B203)=1,N(INDEX(Revision!D17:D24,MATCH(B203,Revision!A17:A24,0))),0)</f>
        <v>0</v>
      </c>
      <c r="F203" s="7" t="str">
        <f aca="false">IF(COUNTA(A203:D203)=0,"",IF(OR(NOT(ISNUMBER(A203)),B203="",C203="",NOT(ISNUMBER(D203)),NOT(ISNUMBER(E203)),E203&lt;0,E203&gt;1),"REVISAR datos",IF(OR(A203&lt;Revision!E4,A203&gt;=Revision!E5+1),"Fuera de periodo","Correcto")))</f>
        <v/>
      </c>
      <c r="G203" s="7" t="n">
        <f aca="false">IF(F203="Correcto",D203*E203,0)</f>
        <v>0</v>
      </c>
      <c r="H203" s="25" t="str">
        <f aca="false">IF(COUNTA(A203:B203)=0,"",IF(COUNTIFS(Revision!$A$17:$A$24,B203)=1,"Clasificado","REVISAR categoría"))</f>
        <v/>
      </c>
      <c r="I203" s="0" t="n">
        <f aca="false">IF(COUNTA(A203:D203)&gt;0,ROW(),0)</f>
        <v>0</v>
      </c>
    </row>
    <row r="204" customFormat="false" ht="30" hidden="false" customHeight="true" outlineLevel="0" collapsed="false">
      <c r="A204" s="35"/>
      <c r="B204" s="36"/>
      <c r="C204" s="36"/>
      <c r="D204" s="37"/>
      <c r="E204" s="24" t="n">
        <f aca="false">IF(COUNTIFS(Revision!A17:A24,B204)=1,N(INDEX(Revision!D17:D24,MATCH(B204,Revision!A17:A24,0))),0)</f>
        <v>0</v>
      </c>
      <c r="F204" s="7" t="str">
        <f aca="false">IF(COUNTA(A204:D204)=0,"",IF(OR(NOT(ISNUMBER(A204)),B204="",C204="",NOT(ISNUMBER(D204)),NOT(ISNUMBER(E204)),E204&lt;0,E204&gt;1),"REVISAR datos",IF(OR(A204&lt;Revision!E4,A204&gt;=Revision!E5+1),"Fuera de periodo","Correcto")))</f>
        <v/>
      </c>
      <c r="G204" s="7" t="n">
        <f aca="false">IF(F204="Correcto",D204*E204,0)</f>
        <v>0</v>
      </c>
      <c r="H204" s="25" t="str">
        <f aca="false">IF(COUNTA(A204:B204)=0,"",IF(COUNTIFS(Revision!$A$17:$A$24,B204)=1,"Clasificado","REVISAR categoría"))</f>
        <v/>
      </c>
      <c r="I204" s="0" t="n">
        <f aca="false">IF(COUNTA(A204:D204)&gt;0,ROW(),0)</f>
        <v>0</v>
      </c>
    </row>
    <row r="205" customFormat="false" ht="30" hidden="false" customHeight="true" outlineLevel="0" collapsed="false">
      <c r="A205" s="35"/>
      <c r="B205" s="36"/>
      <c r="C205" s="36"/>
      <c r="D205" s="37"/>
      <c r="E205" s="24" t="n">
        <f aca="false">IF(COUNTIFS(Revision!A17:A24,B205)=1,N(INDEX(Revision!D17:D24,MATCH(B205,Revision!A17:A24,0))),0)</f>
        <v>0</v>
      </c>
      <c r="F205" s="7" t="str">
        <f aca="false">IF(COUNTA(A205:D205)=0,"",IF(OR(NOT(ISNUMBER(A205)),B205="",C205="",NOT(ISNUMBER(D205)),NOT(ISNUMBER(E205)),E205&lt;0,E205&gt;1),"REVISAR datos",IF(OR(A205&lt;Revision!E4,A205&gt;=Revision!E5+1),"Fuera de periodo","Correcto")))</f>
        <v/>
      </c>
      <c r="G205" s="7" t="n">
        <f aca="false">IF(F205="Correcto",D205*E205,0)</f>
        <v>0</v>
      </c>
      <c r="H205" s="25" t="str">
        <f aca="false">IF(COUNTA(A205:B205)=0,"",IF(COUNTIFS(Revision!$A$17:$A$24,B205)=1,"Clasificado","REVISAR categoría"))</f>
        <v/>
      </c>
      <c r="I205" s="0" t="n">
        <f aca="false">IF(COUNTA(A205:D205)&gt;0,ROW(),0)</f>
        <v>0</v>
      </c>
    </row>
    <row r="206" customFormat="false" ht="30" hidden="false" customHeight="true" outlineLevel="0" collapsed="false">
      <c r="A206" s="35"/>
      <c r="B206" s="36"/>
      <c r="C206" s="36"/>
      <c r="D206" s="37"/>
      <c r="E206" s="24" t="n">
        <f aca="false">IF(COUNTIFS(Revision!A17:A24,B206)=1,N(INDEX(Revision!D17:D24,MATCH(B206,Revision!A17:A24,0))),0)</f>
        <v>0</v>
      </c>
      <c r="F206" s="7" t="str">
        <f aca="false">IF(COUNTA(A206:D206)=0,"",IF(OR(NOT(ISNUMBER(A206)),B206="",C206="",NOT(ISNUMBER(D206)),NOT(ISNUMBER(E206)),E206&lt;0,E206&gt;1),"REVISAR datos",IF(OR(A206&lt;Revision!E4,A206&gt;=Revision!E5+1),"Fuera de periodo","Correcto")))</f>
        <v/>
      </c>
      <c r="G206" s="7" t="n">
        <f aca="false">IF(F206="Correcto",D206*E206,0)</f>
        <v>0</v>
      </c>
      <c r="H206" s="25" t="str">
        <f aca="false">IF(COUNTA(A206:B206)=0,"",IF(COUNTIFS(Revision!$A$17:$A$24,B206)=1,"Clasificado","REVISAR categoría"))</f>
        <v/>
      </c>
      <c r="I206" s="0" t="n">
        <f aca="false">IF(COUNTA(A206:D206)&gt;0,ROW(),0)</f>
        <v>0</v>
      </c>
    </row>
    <row r="207" customFormat="false" ht="30" hidden="false" customHeight="true" outlineLevel="0" collapsed="false">
      <c r="A207" s="35"/>
      <c r="B207" s="36"/>
      <c r="C207" s="36"/>
      <c r="D207" s="37"/>
      <c r="E207" s="24" t="n">
        <f aca="false">IF(COUNTIFS(Revision!A17:A24,B207)=1,N(INDEX(Revision!D17:D24,MATCH(B207,Revision!A17:A24,0))),0)</f>
        <v>0</v>
      </c>
      <c r="F207" s="7" t="str">
        <f aca="false">IF(COUNTA(A207:D207)=0,"",IF(OR(NOT(ISNUMBER(A207)),B207="",C207="",NOT(ISNUMBER(D207)),NOT(ISNUMBER(E207)),E207&lt;0,E207&gt;1),"REVISAR datos",IF(OR(A207&lt;Revision!E4,A207&gt;=Revision!E5+1),"Fuera de periodo","Correcto")))</f>
        <v/>
      </c>
      <c r="G207" s="7" t="n">
        <f aca="false">IF(F207="Correcto",D207*E207,0)</f>
        <v>0</v>
      </c>
      <c r="H207" s="25" t="str">
        <f aca="false">IF(COUNTA(A207:B207)=0,"",IF(COUNTIFS(Revision!$A$17:$A$24,B207)=1,"Clasificado","REVISAR categoría"))</f>
        <v/>
      </c>
      <c r="I207" s="0" t="n">
        <f aca="false">IF(COUNTA(A207:D207)&gt;0,ROW(),0)</f>
        <v>0</v>
      </c>
    </row>
    <row r="208" customFormat="false" ht="30" hidden="false" customHeight="true" outlineLevel="0" collapsed="false">
      <c r="A208" s="35"/>
      <c r="B208" s="36"/>
      <c r="C208" s="36"/>
      <c r="D208" s="37"/>
      <c r="E208" s="24" t="n">
        <f aca="false">IF(COUNTIFS(Revision!A17:A24,B208)=1,N(INDEX(Revision!D17:D24,MATCH(B208,Revision!A17:A24,0))),0)</f>
        <v>0</v>
      </c>
      <c r="F208" s="7" t="str">
        <f aca="false">IF(COUNTA(A208:D208)=0,"",IF(OR(NOT(ISNUMBER(A208)),B208="",C208="",NOT(ISNUMBER(D208)),NOT(ISNUMBER(E208)),E208&lt;0,E208&gt;1),"REVISAR datos",IF(OR(A208&lt;Revision!E4,A208&gt;=Revision!E5+1),"Fuera de periodo","Correcto")))</f>
        <v/>
      </c>
      <c r="G208" s="7" t="n">
        <f aca="false">IF(F208="Correcto",D208*E208,0)</f>
        <v>0</v>
      </c>
      <c r="H208" s="25" t="str">
        <f aca="false">IF(COUNTA(A208:B208)=0,"",IF(COUNTIFS(Revision!$A$17:$A$24,B208)=1,"Clasificado","REVISAR categoría"))</f>
        <v/>
      </c>
      <c r="I208" s="0" t="n">
        <f aca="false">IF(COUNTA(A208:D208)&gt;0,ROW(),0)</f>
        <v>0</v>
      </c>
    </row>
    <row r="209" customFormat="false" ht="30" hidden="false" customHeight="true" outlineLevel="0" collapsed="false">
      <c r="A209" s="35"/>
      <c r="B209" s="36"/>
      <c r="C209" s="36"/>
      <c r="D209" s="37"/>
      <c r="E209" s="24" t="n">
        <f aca="false">IF(COUNTIFS(Revision!A17:A24,B209)=1,N(INDEX(Revision!D17:D24,MATCH(B209,Revision!A17:A24,0))),0)</f>
        <v>0</v>
      </c>
      <c r="F209" s="7" t="str">
        <f aca="false">IF(COUNTA(A209:D209)=0,"",IF(OR(NOT(ISNUMBER(A209)),B209="",C209="",NOT(ISNUMBER(D209)),NOT(ISNUMBER(E209)),E209&lt;0,E209&gt;1),"REVISAR datos",IF(OR(A209&lt;Revision!E4,A209&gt;=Revision!E5+1),"Fuera de periodo","Correcto")))</f>
        <v/>
      </c>
      <c r="G209" s="7" t="n">
        <f aca="false">IF(F209="Correcto",D209*E209,0)</f>
        <v>0</v>
      </c>
      <c r="H209" s="25" t="str">
        <f aca="false">IF(COUNTA(A209:B209)=0,"",IF(COUNTIFS(Revision!$A$17:$A$24,B209)=1,"Clasificado","REVISAR categoría"))</f>
        <v/>
      </c>
      <c r="I209" s="0" t="n">
        <f aca="false">IF(COUNTA(A209:D209)&gt;0,ROW(),0)</f>
        <v>0</v>
      </c>
    </row>
    <row r="210" customFormat="false" ht="30" hidden="false" customHeight="true" outlineLevel="0" collapsed="false">
      <c r="A210" s="35"/>
      <c r="B210" s="36"/>
      <c r="C210" s="36"/>
      <c r="D210" s="37"/>
      <c r="E210" s="24" t="n">
        <f aca="false">IF(COUNTIFS(Revision!A17:A24,B210)=1,N(INDEX(Revision!D17:D24,MATCH(B210,Revision!A17:A24,0))),0)</f>
        <v>0</v>
      </c>
      <c r="F210" s="7" t="str">
        <f aca="false">IF(COUNTA(A210:D210)=0,"",IF(OR(NOT(ISNUMBER(A210)),B210="",C210="",NOT(ISNUMBER(D210)),NOT(ISNUMBER(E210)),E210&lt;0,E210&gt;1),"REVISAR datos",IF(OR(A210&lt;Revision!E4,A210&gt;=Revision!E5+1),"Fuera de periodo","Correcto")))</f>
        <v/>
      </c>
      <c r="G210" s="7" t="n">
        <f aca="false">IF(F210="Correcto",D210*E210,0)</f>
        <v>0</v>
      </c>
      <c r="H210" s="25" t="str">
        <f aca="false">IF(COUNTA(A210:B210)=0,"",IF(COUNTIFS(Revision!$A$17:$A$24,B210)=1,"Clasificado","REVISAR categoría"))</f>
        <v/>
      </c>
      <c r="I210" s="0" t="n">
        <f aca="false">IF(COUNTA(A210:D210)&gt;0,ROW(),0)</f>
        <v>0</v>
      </c>
    </row>
    <row r="211" customFormat="false" ht="30" hidden="false" customHeight="true" outlineLevel="0" collapsed="false">
      <c r="A211" s="35"/>
      <c r="B211" s="36"/>
      <c r="C211" s="36"/>
      <c r="D211" s="37"/>
      <c r="E211" s="24" t="n">
        <f aca="false">IF(COUNTIFS(Revision!A17:A24,B211)=1,N(INDEX(Revision!D17:D24,MATCH(B211,Revision!A17:A24,0))),0)</f>
        <v>0</v>
      </c>
      <c r="F211" s="7" t="str">
        <f aca="false">IF(COUNTA(A211:D211)=0,"",IF(OR(NOT(ISNUMBER(A211)),B211="",C211="",NOT(ISNUMBER(D211)),NOT(ISNUMBER(E211)),E211&lt;0,E211&gt;1),"REVISAR datos",IF(OR(A211&lt;Revision!E4,A211&gt;=Revision!E5+1),"Fuera de periodo","Correcto")))</f>
        <v/>
      </c>
      <c r="G211" s="7" t="n">
        <f aca="false">IF(F211="Correcto",D211*E211,0)</f>
        <v>0</v>
      </c>
      <c r="H211" s="25" t="str">
        <f aca="false">IF(COUNTA(A211:B211)=0,"",IF(COUNTIFS(Revision!$A$17:$A$24,B211)=1,"Clasificado","REVISAR categoría"))</f>
        <v/>
      </c>
      <c r="I211" s="0" t="n">
        <f aca="false">IF(COUNTA(A211:D211)&gt;0,ROW(),0)</f>
        <v>0</v>
      </c>
    </row>
    <row r="212" customFormat="false" ht="30" hidden="false" customHeight="true" outlineLevel="0" collapsed="false">
      <c r="A212" s="35"/>
      <c r="B212" s="36"/>
      <c r="C212" s="36"/>
      <c r="D212" s="37"/>
      <c r="E212" s="24" t="n">
        <f aca="false">IF(COUNTIFS(Revision!A17:A24,B212)=1,N(INDEX(Revision!D17:D24,MATCH(B212,Revision!A17:A24,0))),0)</f>
        <v>0</v>
      </c>
      <c r="F212" s="7" t="str">
        <f aca="false">IF(COUNTA(A212:D212)=0,"",IF(OR(NOT(ISNUMBER(A212)),B212="",C212="",NOT(ISNUMBER(D212)),NOT(ISNUMBER(E212)),E212&lt;0,E212&gt;1),"REVISAR datos",IF(OR(A212&lt;Revision!E4,A212&gt;=Revision!E5+1),"Fuera de periodo","Correcto")))</f>
        <v/>
      </c>
      <c r="G212" s="7" t="n">
        <f aca="false">IF(F212="Correcto",D212*E212,0)</f>
        <v>0</v>
      </c>
      <c r="H212" s="25" t="str">
        <f aca="false">IF(COUNTA(A212:B212)=0,"",IF(COUNTIFS(Revision!$A$17:$A$24,B212)=1,"Clasificado","REVISAR categoría"))</f>
        <v/>
      </c>
      <c r="I212" s="0" t="n">
        <f aca="false">IF(COUNTA(A212:D212)&gt;0,ROW(),0)</f>
        <v>0</v>
      </c>
    </row>
    <row r="213" customFormat="false" ht="30" hidden="false" customHeight="true" outlineLevel="0" collapsed="false">
      <c r="A213" s="35"/>
      <c r="B213" s="36"/>
      <c r="C213" s="36"/>
      <c r="D213" s="37"/>
      <c r="E213" s="24" t="n">
        <f aca="false">IF(COUNTIFS(Revision!A17:A24,B213)=1,N(INDEX(Revision!D17:D24,MATCH(B213,Revision!A17:A24,0))),0)</f>
        <v>0</v>
      </c>
      <c r="F213" s="7" t="str">
        <f aca="false">IF(COUNTA(A213:D213)=0,"",IF(OR(NOT(ISNUMBER(A213)),B213="",C213="",NOT(ISNUMBER(D213)),NOT(ISNUMBER(E213)),E213&lt;0,E213&gt;1),"REVISAR datos",IF(OR(A213&lt;Revision!E4,A213&gt;=Revision!E5+1),"Fuera de periodo","Correcto")))</f>
        <v/>
      </c>
      <c r="G213" s="7" t="n">
        <f aca="false">IF(F213="Correcto",D213*E213,0)</f>
        <v>0</v>
      </c>
      <c r="H213" s="25" t="str">
        <f aca="false">IF(COUNTA(A213:B213)=0,"",IF(COUNTIFS(Revision!$A$17:$A$24,B213)=1,"Clasificado","REVISAR categoría"))</f>
        <v/>
      </c>
      <c r="I213" s="0" t="n">
        <f aca="false">IF(COUNTA(A213:D213)&gt;0,ROW(),0)</f>
        <v>0</v>
      </c>
    </row>
    <row r="214" customFormat="false" ht="30" hidden="false" customHeight="true" outlineLevel="0" collapsed="false">
      <c r="A214" s="35"/>
      <c r="B214" s="36"/>
      <c r="C214" s="36"/>
      <c r="D214" s="37"/>
      <c r="E214" s="24" t="n">
        <f aca="false">IF(COUNTIFS(Revision!A17:A24,B214)=1,N(INDEX(Revision!D17:D24,MATCH(B214,Revision!A17:A24,0))),0)</f>
        <v>0</v>
      </c>
      <c r="F214" s="7" t="str">
        <f aca="false">IF(COUNTA(A214:D214)=0,"",IF(OR(NOT(ISNUMBER(A214)),B214="",C214="",NOT(ISNUMBER(D214)),NOT(ISNUMBER(E214)),E214&lt;0,E214&gt;1),"REVISAR datos",IF(OR(A214&lt;Revision!E4,A214&gt;=Revision!E5+1),"Fuera de periodo","Correcto")))</f>
        <v/>
      </c>
      <c r="G214" s="7" t="n">
        <f aca="false">IF(F214="Correcto",D214*E214,0)</f>
        <v>0</v>
      </c>
      <c r="H214" s="25" t="str">
        <f aca="false">IF(COUNTA(A214:B214)=0,"",IF(COUNTIFS(Revision!$A$17:$A$24,B214)=1,"Clasificado","REVISAR categoría"))</f>
        <v/>
      </c>
      <c r="I214" s="0" t="n">
        <f aca="false">IF(COUNTA(A214:D214)&gt;0,ROW(),0)</f>
        <v>0</v>
      </c>
    </row>
    <row r="215" customFormat="false" ht="30" hidden="false" customHeight="true" outlineLevel="0" collapsed="false">
      <c r="A215" s="35"/>
      <c r="B215" s="36"/>
      <c r="C215" s="36"/>
      <c r="D215" s="37"/>
      <c r="E215" s="24" t="n">
        <f aca="false">IF(COUNTIFS(Revision!A17:A24,B215)=1,N(INDEX(Revision!D17:D24,MATCH(B215,Revision!A17:A24,0))),0)</f>
        <v>0</v>
      </c>
      <c r="F215" s="7" t="str">
        <f aca="false">IF(COUNTA(A215:D215)=0,"",IF(OR(NOT(ISNUMBER(A215)),B215="",C215="",NOT(ISNUMBER(D215)),NOT(ISNUMBER(E215)),E215&lt;0,E215&gt;1),"REVISAR datos",IF(OR(A215&lt;Revision!E4,A215&gt;=Revision!E5+1),"Fuera de periodo","Correcto")))</f>
        <v/>
      </c>
      <c r="G215" s="7" t="n">
        <f aca="false">IF(F215="Correcto",D215*E215,0)</f>
        <v>0</v>
      </c>
      <c r="H215" s="25" t="str">
        <f aca="false">IF(COUNTA(A215:B215)=0,"",IF(COUNTIFS(Revision!$A$17:$A$24,B215)=1,"Clasificado","REVISAR categoría"))</f>
        <v/>
      </c>
      <c r="I215" s="0" t="n">
        <f aca="false">IF(COUNTA(A215:D215)&gt;0,ROW(),0)</f>
        <v>0</v>
      </c>
    </row>
    <row r="216" customFormat="false" ht="30" hidden="false" customHeight="true" outlineLevel="0" collapsed="false">
      <c r="A216" s="35"/>
      <c r="B216" s="36"/>
      <c r="C216" s="36"/>
      <c r="D216" s="37"/>
      <c r="E216" s="24" t="n">
        <f aca="false">IF(COUNTIFS(Revision!A17:A24,B216)=1,N(INDEX(Revision!D17:D24,MATCH(B216,Revision!A17:A24,0))),0)</f>
        <v>0</v>
      </c>
      <c r="F216" s="7" t="str">
        <f aca="false">IF(COUNTA(A216:D216)=0,"",IF(OR(NOT(ISNUMBER(A216)),B216="",C216="",NOT(ISNUMBER(D216)),NOT(ISNUMBER(E216)),E216&lt;0,E216&gt;1),"REVISAR datos",IF(OR(A216&lt;Revision!E4,A216&gt;=Revision!E5+1),"Fuera de periodo","Correcto")))</f>
        <v/>
      </c>
      <c r="G216" s="7" t="n">
        <f aca="false">IF(F216="Correcto",D216*E216,0)</f>
        <v>0</v>
      </c>
      <c r="H216" s="25" t="str">
        <f aca="false">IF(COUNTA(A216:B216)=0,"",IF(COUNTIFS(Revision!$A$17:$A$24,B216)=1,"Clasificado","REVISAR categoría"))</f>
        <v/>
      </c>
      <c r="I216" s="0" t="n">
        <f aca="false">IF(COUNTA(A216:D216)&gt;0,ROW(),0)</f>
        <v>0</v>
      </c>
    </row>
    <row r="217" customFormat="false" ht="30" hidden="false" customHeight="true" outlineLevel="0" collapsed="false">
      <c r="A217" s="35"/>
      <c r="B217" s="36"/>
      <c r="C217" s="36"/>
      <c r="D217" s="37"/>
      <c r="E217" s="24" t="n">
        <f aca="false">IF(COUNTIFS(Revision!A17:A24,B217)=1,N(INDEX(Revision!D17:D24,MATCH(B217,Revision!A17:A24,0))),0)</f>
        <v>0</v>
      </c>
      <c r="F217" s="7" t="str">
        <f aca="false">IF(COUNTA(A217:D217)=0,"",IF(OR(NOT(ISNUMBER(A217)),B217="",C217="",NOT(ISNUMBER(D217)),NOT(ISNUMBER(E217)),E217&lt;0,E217&gt;1),"REVISAR datos",IF(OR(A217&lt;Revision!E4,A217&gt;=Revision!E5+1),"Fuera de periodo","Correcto")))</f>
        <v/>
      </c>
      <c r="G217" s="7" t="n">
        <f aca="false">IF(F217="Correcto",D217*E217,0)</f>
        <v>0</v>
      </c>
      <c r="H217" s="25" t="str">
        <f aca="false">IF(COUNTA(A217:B217)=0,"",IF(COUNTIFS(Revision!$A$17:$A$24,B217)=1,"Clasificado","REVISAR categoría"))</f>
        <v/>
      </c>
      <c r="I217" s="0" t="n">
        <f aca="false">IF(COUNTA(A217:D217)&gt;0,ROW(),0)</f>
        <v>0</v>
      </c>
    </row>
    <row r="218" customFormat="false" ht="30" hidden="false" customHeight="true" outlineLevel="0" collapsed="false">
      <c r="A218" s="35"/>
      <c r="B218" s="36"/>
      <c r="C218" s="36"/>
      <c r="D218" s="37"/>
      <c r="E218" s="24" t="n">
        <f aca="false">IF(COUNTIFS(Revision!A17:A24,B218)=1,N(INDEX(Revision!D17:D24,MATCH(B218,Revision!A17:A24,0))),0)</f>
        <v>0</v>
      </c>
      <c r="F218" s="7" t="str">
        <f aca="false">IF(COUNTA(A218:D218)=0,"",IF(OR(NOT(ISNUMBER(A218)),B218="",C218="",NOT(ISNUMBER(D218)),NOT(ISNUMBER(E218)),E218&lt;0,E218&gt;1),"REVISAR datos",IF(OR(A218&lt;Revision!E4,A218&gt;=Revision!E5+1),"Fuera de periodo","Correcto")))</f>
        <v/>
      </c>
      <c r="G218" s="7" t="n">
        <f aca="false">IF(F218="Correcto",D218*E218,0)</f>
        <v>0</v>
      </c>
      <c r="H218" s="25" t="str">
        <f aca="false">IF(COUNTA(A218:B218)=0,"",IF(COUNTIFS(Revision!$A$17:$A$24,B218)=1,"Clasificado","REVISAR categoría"))</f>
        <v/>
      </c>
      <c r="I218" s="0" t="n">
        <f aca="false">IF(COUNTA(A218:D218)&gt;0,ROW(),0)</f>
        <v>0</v>
      </c>
    </row>
    <row r="219" customFormat="false" ht="30" hidden="false" customHeight="true" outlineLevel="0" collapsed="false">
      <c r="A219" s="35"/>
      <c r="B219" s="36"/>
      <c r="C219" s="36"/>
      <c r="D219" s="37"/>
      <c r="E219" s="24" t="n">
        <f aca="false">IF(COUNTIFS(Revision!A17:A24,B219)=1,N(INDEX(Revision!D17:D24,MATCH(B219,Revision!A17:A24,0))),0)</f>
        <v>0</v>
      </c>
      <c r="F219" s="7" t="str">
        <f aca="false">IF(COUNTA(A219:D219)=0,"",IF(OR(NOT(ISNUMBER(A219)),B219="",C219="",NOT(ISNUMBER(D219)),NOT(ISNUMBER(E219)),E219&lt;0,E219&gt;1),"REVISAR datos",IF(OR(A219&lt;Revision!E4,A219&gt;=Revision!E5+1),"Fuera de periodo","Correcto")))</f>
        <v/>
      </c>
      <c r="G219" s="7" t="n">
        <f aca="false">IF(F219="Correcto",D219*E219,0)</f>
        <v>0</v>
      </c>
      <c r="H219" s="25" t="str">
        <f aca="false">IF(COUNTA(A219:B219)=0,"",IF(COUNTIFS(Revision!$A$17:$A$24,B219)=1,"Clasificado","REVISAR categoría"))</f>
        <v/>
      </c>
      <c r="I219" s="0" t="n">
        <f aca="false">IF(COUNTA(A219:D219)&gt;0,ROW(),0)</f>
        <v>0</v>
      </c>
    </row>
    <row r="220" customFormat="false" ht="30" hidden="false" customHeight="true" outlineLevel="0" collapsed="false">
      <c r="A220" s="35"/>
      <c r="B220" s="36"/>
      <c r="C220" s="36"/>
      <c r="D220" s="37"/>
      <c r="E220" s="24" t="n">
        <f aca="false">IF(COUNTIFS(Revision!A17:A24,B220)=1,N(INDEX(Revision!D17:D24,MATCH(B220,Revision!A17:A24,0))),0)</f>
        <v>0</v>
      </c>
      <c r="F220" s="7" t="str">
        <f aca="false">IF(COUNTA(A220:D220)=0,"",IF(OR(NOT(ISNUMBER(A220)),B220="",C220="",NOT(ISNUMBER(D220)),NOT(ISNUMBER(E220)),E220&lt;0,E220&gt;1),"REVISAR datos",IF(OR(A220&lt;Revision!E4,A220&gt;=Revision!E5+1),"Fuera de periodo","Correcto")))</f>
        <v/>
      </c>
      <c r="G220" s="7" t="n">
        <f aca="false">IF(F220="Correcto",D220*E220,0)</f>
        <v>0</v>
      </c>
      <c r="H220" s="25" t="str">
        <f aca="false">IF(COUNTA(A220:B220)=0,"",IF(COUNTIFS(Revision!$A$17:$A$24,B220)=1,"Clasificado","REVISAR categoría"))</f>
        <v/>
      </c>
      <c r="I220" s="0" t="n">
        <f aca="false">IF(COUNTA(A220:D220)&gt;0,ROW(),0)</f>
        <v>0</v>
      </c>
    </row>
    <row r="221" customFormat="false" ht="30" hidden="false" customHeight="true" outlineLevel="0" collapsed="false">
      <c r="A221" s="35"/>
      <c r="B221" s="36"/>
      <c r="C221" s="36"/>
      <c r="D221" s="37"/>
      <c r="E221" s="24" t="n">
        <f aca="false">IF(COUNTIFS(Revision!A17:A24,B221)=1,N(INDEX(Revision!D17:D24,MATCH(B221,Revision!A17:A24,0))),0)</f>
        <v>0</v>
      </c>
      <c r="F221" s="7" t="str">
        <f aca="false">IF(COUNTA(A221:D221)=0,"",IF(OR(NOT(ISNUMBER(A221)),B221="",C221="",NOT(ISNUMBER(D221)),NOT(ISNUMBER(E221)),E221&lt;0,E221&gt;1),"REVISAR datos",IF(OR(A221&lt;Revision!E4,A221&gt;=Revision!E5+1),"Fuera de periodo","Correcto")))</f>
        <v/>
      </c>
      <c r="G221" s="7" t="n">
        <f aca="false">IF(F221="Correcto",D221*E221,0)</f>
        <v>0</v>
      </c>
      <c r="H221" s="25" t="str">
        <f aca="false">IF(COUNTA(A221:B221)=0,"",IF(COUNTIFS(Revision!$A$17:$A$24,B221)=1,"Clasificado","REVISAR categoría"))</f>
        <v/>
      </c>
      <c r="I221" s="0" t="n">
        <f aca="false">IF(COUNTA(A221:D221)&gt;0,ROW(),0)</f>
        <v>0</v>
      </c>
    </row>
    <row r="222" customFormat="false" ht="30" hidden="false" customHeight="true" outlineLevel="0" collapsed="false">
      <c r="A222" s="35"/>
      <c r="B222" s="36"/>
      <c r="C222" s="36"/>
      <c r="D222" s="37"/>
      <c r="E222" s="24" t="n">
        <f aca="false">IF(COUNTIFS(Revision!A17:A24,B222)=1,N(INDEX(Revision!D17:D24,MATCH(B222,Revision!A17:A24,0))),0)</f>
        <v>0</v>
      </c>
      <c r="F222" s="7" t="str">
        <f aca="false">IF(COUNTA(A222:D222)=0,"",IF(OR(NOT(ISNUMBER(A222)),B222="",C222="",NOT(ISNUMBER(D222)),NOT(ISNUMBER(E222)),E222&lt;0,E222&gt;1),"REVISAR datos",IF(OR(A222&lt;Revision!E4,A222&gt;=Revision!E5+1),"Fuera de periodo","Correcto")))</f>
        <v/>
      </c>
      <c r="G222" s="7" t="n">
        <f aca="false">IF(F222="Correcto",D222*E222,0)</f>
        <v>0</v>
      </c>
      <c r="H222" s="25" t="str">
        <f aca="false">IF(COUNTA(A222:B222)=0,"",IF(COUNTIFS(Revision!$A$17:$A$24,B222)=1,"Clasificado","REVISAR categoría"))</f>
        <v/>
      </c>
      <c r="I222" s="0" t="n">
        <f aca="false">IF(COUNTA(A222:D222)&gt;0,ROW(),0)</f>
        <v>0</v>
      </c>
    </row>
    <row r="223" customFormat="false" ht="30" hidden="false" customHeight="true" outlineLevel="0" collapsed="false">
      <c r="A223" s="35"/>
      <c r="B223" s="36"/>
      <c r="C223" s="36"/>
      <c r="D223" s="37"/>
      <c r="E223" s="24" t="n">
        <f aca="false">IF(COUNTIFS(Revision!A17:A24,B223)=1,N(INDEX(Revision!D17:D24,MATCH(B223,Revision!A17:A24,0))),0)</f>
        <v>0</v>
      </c>
      <c r="F223" s="7" t="str">
        <f aca="false">IF(COUNTA(A223:D223)=0,"",IF(OR(NOT(ISNUMBER(A223)),B223="",C223="",NOT(ISNUMBER(D223)),NOT(ISNUMBER(E223)),E223&lt;0,E223&gt;1),"REVISAR datos",IF(OR(A223&lt;Revision!E4,A223&gt;=Revision!E5+1),"Fuera de periodo","Correcto")))</f>
        <v/>
      </c>
      <c r="G223" s="7" t="n">
        <f aca="false">IF(F223="Correcto",D223*E223,0)</f>
        <v>0</v>
      </c>
      <c r="H223" s="25" t="str">
        <f aca="false">IF(COUNTA(A223:B223)=0,"",IF(COUNTIFS(Revision!$A$17:$A$24,B223)=1,"Clasificado","REVISAR categoría"))</f>
        <v/>
      </c>
      <c r="I223" s="0" t="n">
        <f aca="false">IF(COUNTA(A223:D223)&gt;0,ROW(),0)</f>
        <v>0</v>
      </c>
    </row>
    <row r="224" customFormat="false" ht="30" hidden="false" customHeight="true" outlineLevel="0" collapsed="false">
      <c r="A224" s="35"/>
      <c r="B224" s="36"/>
      <c r="C224" s="36"/>
      <c r="D224" s="37"/>
      <c r="E224" s="24" t="n">
        <f aca="false">IF(COUNTIFS(Revision!A17:A24,B224)=1,N(INDEX(Revision!D17:D24,MATCH(B224,Revision!A17:A24,0))),0)</f>
        <v>0</v>
      </c>
      <c r="F224" s="7" t="str">
        <f aca="false">IF(COUNTA(A224:D224)=0,"",IF(OR(NOT(ISNUMBER(A224)),B224="",C224="",NOT(ISNUMBER(D224)),NOT(ISNUMBER(E224)),E224&lt;0,E224&gt;1),"REVISAR datos",IF(OR(A224&lt;Revision!E4,A224&gt;=Revision!E5+1),"Fuera de periodo","Correcto")))</f>
        <v/>
      </c>
      <c r="G224" s="7" t="n">
        <f aca="false">IF(F224="Correcto",D224*E224,0)</f>
        <v>0</v>
      </c>
      <c r="H224" s="25" t="str">
        <f aca="false">IF(COUNTA(A224:B224)=0,"",IF(COUNTIFS(Revision!$A$17:$A$24,B224)=1,"Clasificado","REVISAR categoría"))</f>
        <v/>
      </c>
      <c r="I224" s="0" t="n">
        <f aca="false">IF(COUNTA(A224:D224)&gt;0,ROW(),0)</f>
        <v>0</v>
      </c>
    </row>
    <row r="225" customFormat="false" ht="30" hidden="false" customHeight="true" outlineLevel="0" collapsed="false">
      <c r="A225" s="35"/>
      <c r="B225" s="36"/>
      <c r="C225" s="36"/>
      <c r="D225" s="37"/>
      <c r="E225" s="24" t="n">
        <f aca="false">IF(COUNTIFS(Revision!A17:A24,B225)=1,N(INDEX(Revision!D17:D24,MATCH(B225,Revision!A17:A24,0))),0)</f>
        <v>0</v>
      </c>
      <c r="F225" s="7" t="str">
        <f aca="false">IF(COUNTA(A225:D225)=0,"",IF(OR(NOT(ISNUMBER(A225)),B225="",C225="",NOT(ISNUMBER(D225)),NOT(ISNUMBER(E225)),E225&lt;0,E225&gt;1),"REVISAR datos",IF(OR(A225&lt;Revision!E4,A225&gt;=Revision!E5+1),"Fuera de periodo","Correcto")))</f>
        <v/>
      </c>
      <c r="G225" s="7" t="n">
        <f aca="false">IF(F225="Correcto",D225*E225,0)</f>
        <v>0</v>
      </c>
      <c r="H225" s="25" t="str">
        <f aca="false">IF(COUNTA(A225:B225)=0,"",IF(COUNTIFS(Revision!$A$17:$A$24,B225)=1,"Clasificado","REVISAR categoría"))</f>
        <v/>
      </c>
      <c r="I225" s="0" t="n">
        <f aca="false">IF(COUNTA(A225:D225)&gt;0,ROW(),0)</f>
        <v>0</v>
      </c>
    </row>
    <row r="226" customFormat="false" ht="30" hidden="false" customHeight="true" outlineLevel="0" collapsed="false">
      <c r="A226" s="35"/>
      <c r="B226" s="36"/>
      <c r="C226" s="36"/>
      <c r="D226" s="37"/>
      <c r="E226" s="24" t="n">
        <f aca="false">IF(COUNTIFS(Revision!A17:A24,B226)=1,N(INDEX(Revision!D17:D24,MATCH(B226,Revision!A17:A24,0))),0)</f>
        <v>0</v>
      </c>
      <c r="F226" s="7" t="str">
        <f aca="false">IF(COUNTA(A226:D226)=0,"",IF(OR(NOT(ISNUMBER(A226)),B226="",C226="",NOT(ISNUMBER(D226)),NOT(ISNUMBER(E226)),E226&lt;0,E226&gt;1),"REVISAR datos",IF(OR(A226&lt;Revision!E4,A226&gt;=Revision!E5+1),"Fuera de periodo","Correcto")))</f>
        <v/>
      </c>
      <c r="G226" s="7" t="n">
        <f aca="false">IF(F226="Correcto",D226*E226,0)</f>
        <v>0</v>
      </c>
      <c r="H226" s="25" t="str">
        <f aca="false">IF(COUNTA(A226:B226)=0,"",IF(COUNTIFS(Revision!$A$17:$A$24,B226)=1,"Clasificado","REVISAR categoría"))</f>
        <v/>
      </c>
      <c r="I226" s="0" t="n">
        <f aca="false">IF(COUNTA(A226:D226)&gt;0,ROW(),0)</f>
        <v>0</v>
      </c>
    </row>
    <row r="227" customFormat="false" ht="30" hidden="false" customHeight="true" outlineLevel="0" collapsed="false">
      <c r="A227" s="35"/>
      <c r="B227" s="36"/>
      <c r="C227" s="36"/>
      <c r="D227" s="37"/>
      <c r="E227" s="24" t="n">
        <f aca="false">IF(COUNTIFS(Revision!A17:A24,B227)=1,N(INDEX(Revision!D17:D24,MATCH(B227,Revision!A17:A24,0))),0)</f>
        <v>0</v>
      </c>
      <c r="F227" s="7" t="str">
        <f aca="false">IF(COUNTA(A227:D227)=0,"",IF(OR(NOT(ISNUMBER(A227)),B227="",C227="",NOT(ISNUMBER(D227)),NOT(ISNUMBER(E227)),E227&lt;0,E227&gt;1),"REVISAR datos",IF(OR(A227&lt;Revision!E4,A227&gt;=Revision!E5+1),"Fuera de periodo","Correcto")))</f>
        <v/>
      </c>
      <c r="G227" s="7" t="n">
        <f aca="false">IF(F227="Correcto",D227*E227,0)</f>
        <v>0</v>
      </c>
      <c r="H227" s="25" t="str">
        <f aca="false">IF(COUNTA(A227:B227)=0,"",IF(COUNTIFS(Revision!$A$17:$A$24,B227)=1,"Clasificado","REVISAR categoría"))</f>
        <v/>
      </c>
      <c r="I227" s="0" t="n">
        <f aca="false">IF(COUNTA(A227:D227)&gt;0,ROW(),0)</f>
        <v>0</v>
      </c>
    </row>
    <row r="228" customFormat="false" ht="30" hidden="false" customHeight="true" outlineLevel="0" collapsed="false">
      <c r="A228" s="35"/>
      <c r="B228" s="36"/>
      <c r="C228" s="36"/>
      <c r="D228" s="37"/>
      <c r="E228" s="24" t="n">
        <f aca="false">IF(COUNTIFS(Revision!A17:A24,B228)=1,N(INDEX(Revision!D17:D24,MATCH(B228,Revision!A17:A24,0))),0)</f>
        <v>0</v>
      </c>
      <c r="F228" s="7" t="str">
        <f aca="false">IF(COUNTA(A228:D228)=0,"",IF(OR(NOT(ISNUMBER(A228)),B228="",C228="",NOT(ISNUMBER(D228)),NOT(ISNUMBER(E228)),E228&lt;0,E228&gt;1),"REVISAR datos",IF(OR(A228&lt;Revision!E4,A228&gt;=Revision!E5+1),"Fuera de periodo","Correcto")))</f>
        <v/>
      </c>
      <c r="G228" s="7" t="n">
        <f aca="false">IF(F228="Correcto",D228*E228,0)</f>
        <v>0</v>
      </c>
      <c r="H228" s="25" t="str">
        <f aca="false">IF(COUNTA(A228:B228)=0,"",IF(COUNTIFS(Revision!$A$17:$A$24,B228)=1,"Clasificado","REVISAR categoría"))</f>
        <v/>
      </c>
      <c r="I228" s="0" t="n">
        <f aca="false">IF(COUNTA(A228:D228)&gt;0,ROW(),0)</f>
        <v>0</v>
      </c>
    </row>
    <row r="229" customFormat="false" ht="30" hidden="false" customHeight="true" outlineLevel="0" collapsed="false">
      <c r="A229" s="35"/>
      <c r="B229" s="36"/>
      <c r="C229" s="36"/>
      <c r="D229" s="37"/>
      <c r="E229" s="24" t="n">
        <f aca="false">IF(COUNTIFS(Revision!A17:A24,B229)=1,N(INDEX(Revision!D17:D24,MATCH(B229,Revision!A17:A24,0))),0)</f>
        <v>0</v>
      </c>
      <c r="F229" s="7" t="str">
        <f aca="false">IF(COUNTA(A229:D229)=0,"",IF(OR(NOT(ISNUMBER(A229)),B229="",C229="",NOT(ISNUMBER(D229)),NOT(ISNUMBER(E229)),E229&lt;0,E229&gt;1),"REVISAR datos",IF(OR(A229&lt;Revision!E4,A229&gt;=Revision!E5+1),"Fuera de periodo","Correcto")))</f>
        <v/>
      </c>
      <c r="G229" s="7" t="n">
        <f aca="false">IF(F229="Correcto",D229*E229,0)</f>
        <v>0</v>
      </c>
      <c r="H229" s="25" t="str">
        <f aca="false">IF(COUNTA(A229:B229)=0,"",IF(COUNTIFS(Revision!$A$17:$A$24,B229)=1,"Clasificado","REVISAR categoría"))</f>
        <v/>
      </c>
      <c r="I229" s="0" t="n">
        <f aca="false">IF(COUNTA(A229:D229)&gt;0,ROW(),0)</f>
        <v>0</v>
      </c>
    </row>
    <row r="230" customFormat="false" ht="30" hidden="false" customHeight="true" outlineLevel="0" collapsed="false">
      <c r="A230" s="35"/>
      <c r="B230" s="36"/>
      <c r="C230" s="36"/>
      <c r="D230" s="37"/>
      <c r="E230" s="24" t="n">
        <f aca="false">IF(COUNTIFS(Revision!A17:A24,B230)=1,N(INDEX(Revision!D17:D24,MATCH(B230,Revision!A17:A24,0))),0)</f>
        <v>0</v>
      </c>
      <c r="F230" s="7" t="str">
        <f aca="false">IF(COUNTA(A230:D230)=0,"",IF(OR(NOT(ISNUMBER(A230)),B230="",C230="",NOT(ISNUMBER(D230)),NOT(ISNUMBER(E230)),E230&lt;0,E230&gt;1),"REVISAR datos",IF(OR(A230&lt;Revision!E4,A230&gt;=Revision!E5+1),"Fuera de periodo","Correcto")))</f>
        <v/>
      </c>
      <c r="G230" s="7" t="n">
        <f aca="false">IF(F230="Correcto",D230*E230,0)</f>
        <v>0</v>
      </c>
      <c r="H230" s="25" t="str">
        <f aca="false">IF(COUNTA(A230:B230)=0,"",IF(COUNTIFS(Revision!$A$17:$A$24,B230)=1,"Clasificado","REVISAR categoría"))</f>
        <v/>
      </c>
      <c r="I230" s="0" t="n">
        <f aca="false">IF(COUNTA(A230:D230)&gt;0,ROW(),0)</f>
        <v>0</v>
      </c>
    </row>
    <row r="231" customFormat="false" ht="30" hidden="false" customHeight="true" outlineLevel="0" collapsed="false">
      <c r="A231" s="35"/>
      <c r="B231" s="36"/>
      <c r="C231" s="36"/>
      <c r="D231" s="37"/>
      <c r="E231" s="24" t="n">
        <f aca="false">IF(COUNTIFS(Revision!A17:A24,B231)=1,N(INDEX(Revision!D17:D24,MATCH(B231,Revision!A17:A24,0))),0)</f>
        <v>0</v>
      </c>
      <c r="F231" s="7" t="str">
        <f aca="false">IF(COUNTA(A231:D231)=0,"",IF(OR(NOT(ISNUMBER(A231)),B231="",C231="",NOT(ISNUMBER(D231)),NOT(ISNUMBER(E231)),E231&lt;0,E231&gt;1),"REVISAR datos",IF(OR(A231&lt;Revision!E4,A231&gt;=Revision!E5+1),"Fuera de periodo","Correcto")))</f>
        <v/>
      </c>
      <c r="G231" s="7" t="n">
        <f aca="false">IF(F231="Correcto",D231*E231,0)</f>
        <v>0</v>
      </c>
      <c r="H231" s="25" t="str">
        <f aca="false">IF(COUNTA(A231:B231)=0,"",IF(COUNTIFS(Revision!$A$17:$A$24,B231)=1,"Clasificado","REVISAR categoría"))</f>
        <v/>
      </c>
      <c r="I231" s="0" t="n">
        <f aca="false">IF(COUNTA(A231:D231)&gt;0,ROW(),0)</f>
        <v>0</v>
      </c>
    </row>
    <row r="232" customFormat="false" ht="30" hidden="false" customHeight="true" outlineLevel="0" collapsed="false">
      <c r="A232" s="35"/>
      <c r="B232" s="36"/>
      <c r="C232" s="36"/>
      <c r="D232" s="37"/>
      <c r="E232" s="24" t="n">
        <f aca="false">IF(COUNTIFS(Revision!A17:A24,B232)=1,N(INDEX(Revision!D17:D24,MATCH(B232,Revision!A17:A24,0))),0)</f>
        <v>0</v>
      </c>
      <c r="F232" s="7" t="str">
        <f aca="false">IF(COUNTA(A232:D232)=0,"",IF(OR(NOT(ISNUMBER(A232)),B232="",C232="",NOT(ISNUMBER(D232)),NOT(ISNUMBER(E232)),E232&lt;0,E232&gt;1),"REVISAR datos",IF(OR(A232&lt;Revision!E4,A232&gt;=Revision!E5+1),"Fuera de periodo","Correcto")))</f>
        <v/>
      </c>
      <c r="G232" s="7" t="n">
        <f aca="false">IF(F232="Correcto",D232*E232,0)</f>
        <v>0</v>
      </c>
      <c r="H232" s="25" t="str">
        <f aca="false">IF(COUNTA(A232:B232)=0,"",IF(COUNTIFS(Revision!$A$17:$A$24,B232)=1,"Clasificado","REVISAR categoría"))</f>
        <v/>
      </c>
      <c r="I232" s="0" t="n">
        <f aca="false">IF(COUNTA(A232:D232)&gt;0,ROW(),0)</f>
        <v>0</v>
      </c>
    </row>
    <row r="233" customFormat="false" ht="30" hidden="false" customHeight="true" outlineLevel="0" collapsed="false">
      <c r="A233" s="35"/>
      <c r="B233" s="36"/>
      <c r="C233" s="36"/>
      <c r="D233" s="37"/>
      <c r="E233" s="24" t="n">
        <f aca="false">IF(COUNTIFS(Revision!A17:A24,B233)=1,N(INDEX(Revision!D17:D24,MATCH(B233,Revision!A17:A24,0))),0)</f>
        <v>0</v>
      </c>
      <c r="F233" s="7" t="str">
        <f aca="false">IF(COUNTA(A233:D233)=0,"",IF(OR(NOT(ISNUMBER(A233)),B233="",C233="",NOT(ISNUMBER(D233)),NOT(ISNUMBER(E233)),E233&lt;0,E233&gt;1),"REVISAR datos",IF(OR(A233&lt;Revision!E4,A233&gt;=Revision!E5+1),"Fuera de periodo","Correcto")))</f>
        <v/>
      </c>
      <c r="G233" s="7" t="n">
        <f aca="false">IF(F233="Correcto",D233*E233,0)</f>
        <v>0</v>
      </c>
      <c r="H233" s="25" t="str">
        <f aca="false">IF(COUNTA(A233:B233)=0,"",IF(COUNTIFS(Revision!$A$17:$A$24,B233)=1,"Clasificado","REVISAR categoría"))</f>
        <v/>
      </c>
      <c r="I233" s="0" t="n">
        <f aca="false">IF(COUNTA(A233:D233)&gt;0,ROW(),0)</f>
        <v>0</v>
      </c>
    </row>
    <row r="234" customFormat="false" ht="30" hidden="false" customHeight="true" outlineLevel="0" collapsed="false">
      <c r="A234" s="35"/>
      <c r="B234" s="36"/>
      <c r="C234" s="36"/>
      <c r="D234" s="37"/>
      <c r="E234" s="24" t="n">
        <f aca="false">IF(COUNTIFS(Revision!A17:A24,B234)=1,N(INDEX(Revision!D17:D24,MATCH(B234,Revision!A17:A24,0))),0)</f>
        <v>0</v>
      </c>
      <c r="F234" s="7" t="str">
        <f aca="false">IF(COUNTA(A234:D234)=0,"",IF(OR(NOT(ISNUMBER(A234)),B234="",C234="",NOT(ISNUMBER(D234)),NOT(ISNUMBER(E234)),E234&lt;0,E234&gt;1),"REVISAR datos",IF(OR(A234&lt;Revision!E4,A234&gt;=Revision!E5+1),"Fuera de periodo","Correcto")))</f>
        <v/>
      </c>
      <c r="G234" s="7" t="n">
        <f aca="false">IF(F234="Correcto",D234*E234,0)</f>
        <v>0</v>
      </c>
      <c r="H234" s="25" t="str">
        <f aca="false">IF(COUNTA(A234:B234)=0,"",IF(COUNTIFS(Revision!$A$17:$A$24,B234)=1,"Clasificado","REVISAR categoría"))</f>
        <v/>
      </c>
      <c r="I234" s="0" t="n">
        <f aca="false">IF(COUNTA(A234:D234)&gt;0,ROW(),0)</f>
        <v>0</v>
      </c>
    </row>
    <row r="235" customFormat="false" ht="30" hidden="false" customHeight="true" outlineLevel="0" collapsed="false">
      <c r="A235" s="35"/>
      <c r="B235" s="36"/>
      <c r="C235" s="36"/>
      <c r="D235" s="37"/>
      <c r="E235" s="24" t="n">
        <f aca="false">IF(COUNTIFS(Revision!A17:A24,B235)=1,N(INDEX(Revision!D17:D24,MATCH(B235,Revision!A17:A24,0))),0)</f>
        <v>0</v>
      </c>
      <c r="F235" s="7" t="str">
        <f aca="false">IF(COUNTA(A235:D235)=0,"",IF(OR(NOT(ISNUMBER(A235)),B235="",C235="",NOT(ISNUMBER(D235)),NOT(ISNUMBER(E235)),E235&lt;0,E235&gt;1),"REVISAR datos",IF(OR(A235&lt;Revision!E4,A235&gt;=Revision!E5+1),"Fuera de periodo","Correcto")))</f>
        <v/>
      </c>
      <c r="G235" s="7" t="n">
        <f aca="false">IF(F235="Correcto",D235*E235,0)</f>
        <v>0</v>
      </c>
      <c r="H235" s="25" t="str">
        <f aca="false">IF(COUNTA(A235:B235)=0,"",IF(COUNTIFS(Revision!$A$17:$A$24,B235)=1,"Clasificado","REVISAR categoría"))</f>
        <v/>
      </c>
      <c r="I235" s="0" t="n">
        <f aca="false">IF(COUNTA(A235:D235)&gt;0,ROW(),0)</f>
        <v>0</v>
      </c>
    </row>
    <row r="236" customFormat="false" ht="30" hidden="false" customHeight="true" outlineLevel="0" collapsed="false">
      <c r="A236" s="35"/>
      <c r="B236" s="36"/>
      <c r="C236" s="36"/>
      <c r="D236" s="37"/>
      <c r="E236" s="24" t="n">
        <f aca="false">IF(COUNTIFS(Revision!A17:A24,B236)=1,N(INDEX(Revision!D17:D24,MATCH(B236,Revision!A17:A24,0))),0)</f>
        <v>0</v>
      </c>
      <c r="F236" s="7" t="str">
        <f aca="false">IF(COUNTA(A236:D236)=0,"",IF(OR(NOT(ISNUMBER(A236)),B236="",C236="",NOT(ISNUMBER(D236)),NOT(ISNUMBER(E236)),E236&lt;0,E236&gt;1),"REVISAR datos",IF(OR(A236&lt;Revision!E4,A236&gt;=Revision!E5+1),"Fuera de periodo","Correcto")))</f>
        <v/>
      </c>
      <c r="G236" s="7" t="n">
        <f aca="false">IF(F236="Correcto",D236*E236,0)</f>
        <v>0</v>
      </c>
      <c r="H236" s="25" t="str">
        <f aca="false">IF(COUNTA(A236:B236)=0,"",IF(COUNTIFS(Revision!$A$17:$A$24,B236)=1,"Clasificado","REVISAR categoría"))</f>
        <v/>
      </c>
      <c r="I236" s="0" t="n">
        <f aca="false">IF(COUNTA(A236:D236)&gt;0,ROW(),0)</f>
        <v>0</v>
      </c>
    </row>
    <row r="237" customFormat="false" ht="30" hidden="false" customHeight="true" outlineLevel="0" collapsed="false">
      <c r="A237" s="35"/>
      <c r="B237" s="36"/>
      <c r="C237" s="36"/>
      <c r="D237" s="37"/>
      <c r="E237" s="24" t="n">
        <f aca="false">IF(COUNTIFS(Revision!A17:A24,B237)=1,N(INDEX(Revision!D17:D24,MATCH(B237,Revision!A17:A24,0))),0)</f>
        <v>0</v>
      </c>
      <c r="F237" s="7" t="str">
        <f aca="false">IF(COUNTA(A237:D237)=0,"",IF(OR(NOT(ISNUMBER(A237)),B237="",C237="",NOT(ISNUMBER(D237)),NOT(ISNUMBER(E237)),E237&lt;0,E237&gt;1),"REVISAR datos",IF(OR(A237&lt;Revision!E4,A237&gt;=Revision!E5+1),"Fuera de periodo","Correcto")))</f>
        <v/>
      </c>
      <c r="G237" s="7" t="n">
        <f aca="false">IF(F237="Correcto",D237*E237,0)</f>
        <v>0</v>
      </c>
      <c r="H237" s="25" t="str">
        <f aca="false">IF(COUNTA(A237:B237)=0,"",IF(COUNTIFS(Revision!$A$17:$A$24,B237)=1,"Clasificado","REVISAR categoría"))</f>
        <v/>
      </c>
      <c r="I237" s="0" t="n">
        <f aca="false">IF(COUNTA(A237:D237)&gt;0,ROW(),0)</f>
        <v>0</v>
      </c>
    </row>
    <row r="238" customFormat="false" ht="30" hidden="false" customHeight="true" outlineLevel="0" collapsed="false">
      <c r="A238" s="35"/>
      <c r="B238" s="36"/>
      <c r="C238" s="36"/>
      <c r="D238" s="37"/>
      <c r="E238" s="24" t="n">
        <f aca="false">IF(COUNTIFS(Revision!A17:A24,B238)=1,N(INDEX(Revision!D17:D24,MATCH(B238,Revision!A17:A24,0))),0)</f>
        <v>0</v>
      </c>
      <c r="F238" s="7" t="str">
        <f aca="false">IF(COUNTA(A238:D238)=0,"",IF(OR(NOT(ISNUMBER(A238)),B238="",C238="",NOT(ISNUMBER(D238)),NOT(ISNUMBER(E238)),E238&lt;0,E238&gt;1),"REVISAR datos",IF(OR(A238&lt;Revision!E4,A238&gt;=Revision!E5+1),"Fuera de periodo","Correcto")))</f>
        <v/>
      </c>
      <c r="G238" s="7" t="n">
        <f aca="false">IF(F238="Correcto",D238*E238,0)</f>
        <v>0</v>
      </c>
      <c r="H238" s="25" t="str">
        <f aca="false">IF(COUNTA(A238:B238)=0,"",IF(COUNTIFS(Revision!$A$17:$A$24,B238)=1,"Clasificado","REVISAR categoría"))</f>
        <v/>
      </c>
      <c r="I238" s="0" t="n">
        <f aca="false">IF(COUNTA(A238:D238)&gt;0,ROW(),0)</f>
        <v>0</v>
      </c>
    </row>
    <row r="239" customFormat="false" ht="30" hidden="false" customHeight="true" outlineLevel="0" collapsed="false">
      <c r="A239" s="35"/>
      <c r="B239" s="36"/>
      <c r="C239" s="36"/>
      <c r="D239" s="37"/>
      <c r="E239" s="24" t="n">
        <f aca="false">IF(COUNTIFS(Revision!A17:A24,B239)=1,N(INDEX(Revision!D17:D24,MATCH(B239,Revision!A17:A24,0))),0)</f>
        <v>0</v>
      </c>
      <c r="F239" s="7" t="str">
        <f aca="false">IF(COUNTA(A239:D239)=0,"",IF(OR(NOT(ISNUMBER(A239)),B239="",C239="",NOT(ISNUMBER(D239)),NOT(ISNUMBER(E239)),E239&lt;0,E239&gt;1),"REVISAR datos",IF(OR(A239&lt;Revision!E4,A239&gt;=Revision!E5+1),"Fuera de periodo","Correcto")))</f>
        <v/>
      </c>
      <c r="G239" s="7" t="n">
        <f aca="false">IF(F239="Correcto",D239*E239,0)</f>
        <v>0</v>
      </c>
      <c r="H239" s="25" t="str">
        <f aca="false">IF(COUNTA(A239:B239)=0,"",IF(COUNTIFS(Revision!$A$17:$A$24,B239)=1,"Clasificado","REVISAR categoría"))</f>
        <v/>
      </c>
      <c r="I239" s="0" t="n">
        <f aca="false">IF(COUNTA(A239:D239)&gt;0,ROW(),0)</f>
        <v>0</v>
      </c>
    </row>
    <row r="240" customFormat="false" ht="30" hidden="false" customHeight="true" outlineLevel="0" collapsed="false">
      <c r="A240" s="35"/>
      <c r="B240" s="36"/>
      <c r="C240" s="36"/>
      <c r="D240" s="37"/>
      <c r="E240" s="24" t="n">
        <f aca="false">IF(COUNTIFS(Revision!A17:A24,B240)=1,N(INDEX(Revision!D17:D24,MATCH(B240,Revision!A17:A24,0))),0)</f>
        <v>0</v>
      </c>
      <c r="F240" s="7" t="str">
        <f aca="false">IF(COUNTA(A240:D240)=0,"",IF(OR(NOT(ISNUMBER(A240)),B240="",C240="",NOT(ISNUMBER(D240)),NOT(ISNUMBER(E240)),E240&lt;0,E240&gt;1),"REVISAR datos",IF(OR(A240&lt;Revision!E4,A240&gt;=Revision!E5+1),"Fuera de periodo","Correcto")))</f>
        <v/>
      </c>
      <c r="G240" s="7" t="n">
        <f aca="false">IF(F240="Correcto",D240*E240,0)</f>
        <v>0</v>
      </c>
      <c r="H240" s="25" t="str">
        <f aca="false">IF(COUNTA(A240:B240)=0,"",IF(COUNTIFS(Revision!$A$17:$A$24,B240)=1,"Clasificado","REVISAR categoría"))</f>
        <v/>
      </c>
      <c r="I240" s="0" t="n">
        <f aca="false">IF(COUNTA(A240:D240)&gt;0,ROW(),0)</f>
        <v>0</v>
      </c>
    </row>
    <row r="241" customFormat="false" ht="30" hidden="false" customHeight="true" outlineLevel="0" collapsed="false">
      <c r="A241" s="35"/>
      <c r="B241" s="36"/>
      <c r="C241" s="36"/>
      <c r="D241" s="37"/>
      <c r="E241" s="24" t="n">
        <f aca="false">IF(COUNTIFS(Revision!A17:A24,B241)=1,N(INDEX(Revision!D17:D24,MATCH(B241,Revision!A17:A24,0))),0)</f>
        <v>0</v>
      </c>
      <c r="F241" s="7" t="str">
        <f aca="false">IF(COUNTA(A241:D241)=0,"",IF(OR(NOT(ISNUMBER(A241)),B241="",C241="",NOT(ISNUMBER(D241)),NOT(ISNUMBER(E241)),E241&lt;0,E241&gt;1),"REVISAR datos",IF(OR(A241&lt;Revision!E4,A241&gt;=Revision!E5+1),"Fuera de periodo","Correcto")))</f>
        <v/>
      </c>
      <c r="G241" s="7" t="n">
        <f aca="false">IF(F241="Correcto",D241*E241,0)</f>
        <v>0</v>
      </c>
      <c r="H241" s="25" t="str">
        <f aca="false">IF(COUNTA(A241:B241)=0,"",IF(COUNTIFS(Revision!$A$17:$A$24,B241)=1,"Clasificado","REVISAR categoría"))</f>
        <v/>
      </c>
      <c r="I241" s="0" t="n">
        <f aca="false">IF(COUNTA(A241:D241)&gt;0,ROW(),0)</f>
        <v>0</v>
      </c>
    </row>
    <row r="242" customFormat="false" ht="30" hidden="false" customHeight="true" outlineLevel="0" collapsed="false">
      <c r="A242" s="35"/>
      <c r="B242" s="36"/>
      <c r="C242" s="36"/>
      <c r="D242" s="37"/>
      <c r="E242" s="24" t="n">
        <f aca="false">IF(COUNTIFS(Revision!A17:A24,B242)=1,N(INDEX(Revision!D17:D24,MATCH(B242,Revision!A17:A24,0))),0)</f>
        <v>0</v>
      </c>
      <c r="F242" s="7" t="str">
        <f aca="false">IF(COUNTA(A242:D242)=0,"",IF(OR(NOT(ISNUMBER(A242)),B242="",C242="",NOT(ISNUMBER(D242)),NOT(ISNUMBER(E242)),E242&lt;0,E242&gt;1),"REVISAR datos",IF(OR(A242&lt;Revision!E4,A242&gt;=Revision!E5+1),"Fuera de periodo","Correcto")))</f>
        <v/>
      </c>
      <c r="G242" s="7" t="n">
        <f aca="false">IF(F242="Correcto",D242*E242,0)</f>
        <v>0</v>
      </c>
      <c r="H242" s="25" t="str">
        <f aca="false">IF(COUNTA(A242:B242)=0,"",IF(COUNTIFS(Revision!$A$17:$A$24,B242)=1,"Clasificado","REVISAR categoría"))</f>
        <v/>
      </c>
      <c r="I242" s="0" t="n">
        <f aca="false">IF(COUNTA(A242:D242)&gt;0,ROW(),0)</f>
        <v>0</v>
      </c>
    </row>
    <row r="243" customFormat="false" ht="30" hidden="false" customHeight="true" outlineLevel="0" collapsed="false">
      <c r="A243" s="35"/>
      <c r="B243" s="36"/>
      <c r="C243" s="36"/>
      <c r="D243" s="37"/>
      <c r="E243" s="24" t="n">
        <f aca="false">IF(COUNTIFS(Revision!A17:A24,B243)=1,N(INDEX(Revision!D17:D24,MATCH(B243,Revision!A17:A24,0))),0)</f>
        <v>0</v>
      </c>
      <c r="F243" s="7" t="str">
        <f aca="false">IF(COUNTA(A243:D243)=0,"",IF(OR(NOT(ISNUMBER(A243)),B243="",C243="",NOT(ISNUMBER(D243)),NOT(ISNUMBER(E243)),E243&lt;0,E243&gt;1),"REVISAR datos",IF(OR(A243&lt;Revision!E4,A243&gt;=Revision!E5+1),"Fuera de periodo","Correcto")))</f>
        <v/>
      </c>
      <c r="G243" s="7" t="n">
        <f aca="false">IF(F243="Correcto",D243*E243,0)</f>
        <v>0</v>
      </c>
      <c r="H243" s="25" t="str">
        <f aca="false">IF(COUNTA(A243:B243)=0,"",IF(COUNTIFS(Revision!$A$17:$A$24,B243)=1,"Clasificado","REVISAR categoría"))</f>
        <v/>
      </c>
      <c r="I243" s="0" t="n">
        <f aca="false">IF(COUNTA(A243:D243)&gt;0,ROW(),0)</f>
        <v>0</v>
      </c>
    </row>
    <row r="244" customFormat="false" ht="30" hidden="false" customHeight="true" outlineLevel="0" collapsed="false">
      <c r="A244" s="35"/>
      <c r="B244" s="36"/>
      <c r="C244" s="36"/>
      <c r="D244" s="37"/>
      <c r="E244" s="24" t="n">
        <f aca="false">IF(COUNTIFS(Revision!A17:A24,B244)=1,N(INDEX(Revision!D17:D24,MATCH(B244,Revision!A17:A24,0))),0)</f>
        <v>0</v>
      </c>
      <c r="F244" s="7" t="str">
        <f aca="false">IF(COUNTA(A244:D244)=0,"",IF(OR(NOT(ISNUMBER(A244)),B244="",C244="",NOT(ISNUMBER(D244)),NOT(ISNUMBER(E244)),E244&lt;0,E244&gt;1),"REVISAR datos",IF(OR(A244&lt;Revision!E4,A244&gt;=Revision!E5+1),"Fuera de periodo","Correcto")))</f>
        <v/>
      </c>
      <c r="G244" s="7" t="n">
        <f aca="false">IF(F244="Correcto",D244*E244,0)</f>
        <v>0</v>
      </c>
      <c r="H244" s="25" t="str">
        <f aca="false">IF(COUNTA(A244:B244)=0,"",IF(COUNTIFS(Revision!$A$17:$A$24,B244)=1,"Clasificado","REVISAR categoría"))</f>
        <v/>
      </c>
      <c r="I244" s="0" t="n">
        <f aca="false">IF(COUNTA(A244:D244)&gt;0,ROW(),0)</f>
        <v>0</v>
      </c>
    </row>
    <row r="245" customFormat="false" ht="30" hidden="false" customHeight="true" outlineLevel="0" collapsed="false">
      <c r="A245" s="35"/>
      <c r="B245" s="36"/>
      <c r="C245" s="36"/>
      <c r="D245" s="37"/>
      <c r="E245" s="24" t="n">
        <f aca="false">IF(COUNTIFS(Revision!A17:A24,B245)=1,N(INDEX(Revision!D17:D24,MATCH(B245,Revision!A17:A24,0))),0)</f>
        <v>0</v>
      </c>
      <c r="F245" s="7" t="str">
        <f aca="false">IF(COUNTA(A245:D245)=0,"",IF(OR(NOT(ISNUMBER(A245)),B245="",C245="",NOT(ISNUMBER(D245)),NOT(ISNUMBER(E245)),E245&lt;0,E245&gt;1),"REVISAR datos",IF(OR(A245&lt;Revision!E4,A245&gt;=Revision!E5+1),"Fuera de periodo","Correcto")))</f>
        <v/>
      </c>
      <c r="G245" s="7" t="n">
        <f aca="false">IF(F245="Correcto",D245*E245,0)</f>
        <v>0</v>
      </c>
      <c r="H245" s="25" t="str">
        <f aca="false">IF(COUNTA(A245:B245)=0,"",IF(COUNTIFS(Revision!$A$17:$A$24,B245)=1,"Clasificado","REVISAR categoría"))</f>
        <v/>
      </c>
      <c r="I245" s="0" t="n">
        <f aca="false">IF(COUNTA(A245:D245)&gt;0,ROW(),0)</f>
        <v>0</v>
      </c>
    </row>
    <row r="246" customFormat="false" ht="30" hidden="false" customHeight="true" outlineLevel="0" collapsed="false">
      <c r="A246" s="35"/>
      <c r="B246" s="36"/>
      <c r="C246" s="36"/>
      <c r="D246" s="37"/>
      <c r="E246" s="24" t="n">
        <f aca="false">IF(COUNTIFS(Revision!A17:A24,B246)=1,N(INDEX(Revision!D17:D24,MATCH(B246,Revision!A17:A24,0))),0)</f>
        <v>0</v>
      </c>
      <c r="F246" s="7" t="str">
        <f aca="false">IF(COUNTA(A246:D246)=0,"",IF(OR(NOT(ISNUMBER(A246)),B246="",C246="",NOT(ISNUMBER(D246)),NOT(ISNUMBER(E246)),E246&lt;0,E246&gt;1),"REVISAR datos",IF(OR(A246&lt;Revision!E4,A246&gt;=Revision!E5+1),"Fuera de periodo","Correcto")))</f>
        <v/>
      </c>
      <c r="G246" s="7" t="n">
        <f aca="false">IF(F246="Correcto",D246*E246,0)</f>
        <v>0</v>
      </c>
      <c r="H246" s="25" t="str">
        <f aca="false">IF(COUNTA(A246:B246)=0,"",IF(COUNTIFS(Revision!$A$17:$A$24,B246)=1,"Clasificado","REVISAR categoría"))</f>
        <v/>
      </c>
      <c r="I246" s="0" t="n">
        <f aca="false">IF(COUNTA(A246:D246)&gt;0,ROW(),0)</f>
        <v>0</v>
      </c>
    </row>
    <row r="247" customFormat="false" ht="30" hidden="false" customHeight="true" outlineLevel="0" collapsed="false">
      <c r="A247" s="35"/>
      <c r="B247" s="36"/>
      <c r="C247" s="36"/>
      <c r="D247" s="37"/>
      <c r="E247" s="24" t="n">
        <f aca="false">IF(COUNTIFS(Revision!A17:A24,B247)=1,N(INDEX(Revision!D17:D24,MATCH(B247,Revision!A17:A24,0))),0)</f>
        <v>0</v>
      </c>
      <c r="F247" s="7" t="str">
        <f aca="false">IF(COUNTA(A247:D247)=0,"",IF(OR(NOT(ISNUMBER(A247)),B247="",C247="",NOT(ISNUMBER(D247)),NOT(ISNUMBER(E247)),E247&lt;0,E247&gt;1),"REVISAR datos",IF(OR(A247&lt;Revision!E4,A247&gt;=Revision!E5+1),"Fuera de periodo","Correcto")))</f>
        <v/>
      </c>
      <c r="G247" s="7" t="n">
        <f aca="false">IF(F247="Correcto",D247*E247,0)</f>
        <v>0</v>
      </c>
      <c r="H247" s="25" t="str">
        <f aca="false">IF(COUNTA(A247:B247)=0,"",IF(COUNTIFS(Revision!$A$17:$A$24,B247)=1,"Clasificado","REVISAR categoría"))</f>
        <v/>
      </c>
      <c r="I247" s="0" t="n">
        <f aca="false">IF(COUNTA(A247:D247)&gt;0,ROW(),0)</f>
        <v>0</v>
      </c>
    </row>
    <row r="248" customFormat="false" ht="30" hidden="false" customHeight="true" outlineLevel="0" collapsed="false">
      <c r="A248" s="35"/>
      <c r="B248" s="36"/>
      <c r="C248" s="36"/>
      <c r="D248" s="37"/>
      <c r="E248" s="24" t="n">
        <f aca="false">IF(COUNTIFS(Revision!A17:A24,B248)=1,N(INDEX(Revision!D17:D24,MATCH(B248,Revision!A17:A24,0))),0)</f>
        <v>0</v>
      </c>
      <c r="F248" s="7" t="str">
        <f aca="false">IF(COUNTA(A248:D248)=0,"",IF(OR(NOT(ISNUMBER(A248)),B248="",C248="",NOT(ISNUMBER(D248)),NOT(ISNUMBER(E248)),E248&lt;0,E248&gt;1),"REVISAR datos",IF(OR(A248&lt;Revision!E4,A248&gt;=Revision!E5+1),"Fuera de periodo","Correcto")))</f>
        <v/>
      </c>
      <c r="G248" s="7" t="n">
        <f aca="false">IF(F248="Correcto",D248*E248,0)</f>
        <v>0</v>
      </c>
      <c r="H248" s="25" t="str">
        <f aca="false">IF(COUNTA(A248:B248)=0,"",IF(COUNTIFS(Revision!$A$17:$A$24,B248)=1,"Clasificado","REVISAR categoría"))</f>
        <v/>
      </c>
      <c r="I248" s="0" t="n">
        <f aca="false">IF(COUNTA(A248:D248)&gt;0,ROW(),0)</f>
        <v>0</v>
      </c>
    </row>
    <row r="249" customFormat="false" ht="30" hidden="false" customHeight="true" outlineLevel="0" collapsed="false">
      <c r="A249" s="35"/>
      <c r="B249" s="36"/>
      <c r="C249" s="36"/>
      <c r="D249" s="37"/>
      <c r="E249" s="24" t="n">
        <f aca="false">IF(COUNTIFS(Revision!A17:A24,B249)=1,N(INDEX(Revision!D17:D24,MATCH(B249,Revision!A17:A24,0))),0)</f>
        <v>0</v>
      </c>
      <c r="F249" s="7" t="str">
        <f aca="false">IF(COUNTA(A249:D249)=0,"",IF(OR(NOT(ISNUMBER(A249)),B249="",C249="",NOT(ISNUMBER(D249)),NOT(ISNUMBER(E249)),E249&lt;0,E249&gt;1),"REVISAR datos",IF(OR(A249&lt;Revision!E4,A249&gt;=Revision!E5+1),"Fuera de periodo","Correcto")))</f>
        <v/>
      </c>
      <c r="G249" s="7" t="n">
        <f aca="false">IF(F249="Correcto",D249*E249,0)</f>
        <v>0</v>
      </c>
      <c r="H249" s="25" t="str">
        <f aca="false">IF(COUNTA(A249:B249)=0,"",IF(COUNTIFS(Revision!$A$17:$A$24,B249)=1,"Clasificado","REVISAR categoría"))</f>
        <v/>
      </c>
      <c r="I249" s="0" t="n">
        <f aca="false">IF(COUNTA(A249:D249)&gt;0,ROW(),0)</f>
        <v>0</v>
      </c>
    </row>
    <row r="250" customFormat="false" ht="30" hidden="false" customHeight="true" outlineLevel="0" collapsed="false">
      <c r="A250" s="35"/>
      <c r="B250" s="36"/>
      <c r="C250" s="36"/>
      <c r="D250" s="37"/>
      <c r="E250" s="24" t="n">
        <f aca="false">IF(COUNTIFS(Revision!A17:A24,B250)=1,N(INDEX(Revision!D17:D24,MATCH(B250,Revision!A17:A24,0))),0)</f>
        <v>0</v>
      </c>
      <c r="F250" s="7" t="str">
        <f aca="false">IF(COUNTA(A250:D250)=0,"",IF(OR(NOT(ISNUMBER(A250)),B250="",C250="",NOT(ISNUMBER(D250)),NOT(ISNUMBER(E250)),E250&lt;0,E250&gt;1),"REVISAR datos",IF(OR(A250&lt;Revision!E4,A250&gt;=Revision!E5+1),"Fuera de periodo","Correcto")))</f>
        <v/>
      </c>
      <c r="G250" s="7" t="n">
        <f aca="false">IF(F250="Correcto",D250*E250,0)</f>
        <v>0</v>
      </c>
      <c r="H250" s="25" t="str">
        <f aca="false">IF(COUNTA(A250:B250)=0,"",IF(COUNTIFS(Revision!$A$17:$A$24,B250)=1,"Clasificado","REVISAR categoría"))</f>
        <v/>
      </c>
      <c r="I250" s="0" t="n">
        <f aca="false">IF(COUNTA(A250:D250)&gt;0,ROW(),0)</f>
        <v>0</v>
      </c>
    </row>
    <row r="251" customFormat="false" ht="30" hidden="false" customHeight="true" outlineLevel="0" collapsed="false">
      <c r="A251" s="35"/>
      <c r="B251" s="36"/>
      <c r="C251" s="36"/>
      <c r="D251" s="37"/>
      <c r="E251" s="24" t="n">
        <f aca="false">IF(COUNTIFS(Revision!A17:A24,B251)=1,N(INDEX(Revision!D17:D24,MATCH(B251,Revision!A17:A24,0))),0)</f>
        <v>0</v>
      </c>
      <c r="F251" s="7" t="str">
        <f aca="false">IF(COUNTA(A251:D251)=0,"",IF(OR(NOT(ISNUMBER(A251)),B251="",C251="",NOT(ISNUMBER(D251)),NOT(ISNUMBER(E251)),E251&lt;0,E251&gt;1),"REVISAR datos",IF(OR(A251&lt;Revision!E4,A251&gt;=Revision!E5+1),"Fuera de periodo","Correcto")))</f>
        <v/>
      </c>
      <c r="G251" s="7" t="n">
        <f aca="false">IF(F251="Correcto",D251*E251,0)</f>
        <v>0</v>
      </c>
      <c r="H251" s="25" t="str">
        <f aca="false">IF(COUNTA(A251:B251)=0,"",IF(COUNTIFS(Revision!$A$17:$A$24,B251)=1,"Clasificado","REVISAR categoría"))</f>
        <v/>
      </c>
      <c r="I251" s="0" t="n">
        <f aca="false">IF(COUNTA(A251:D251)&gt;0,ROW(),0)</f>
        <v>0</v>
      </c>
    </row>
    <row r="252" customFormat="false" ht="30" hidden="false" customHeight="true" outlineLevel="0" collapsed="false">
      <c r="A252" s="35"/>
      <c r="B252" s="36"/>
      <c r="C252" s="36"/>
      <c r="D252" s="37"/>
      <c r="E252" s="24" t="n">
        <f aca="false">IF(COUNTIFS(Revision!A17:A24,B252)=1,N(INDEX(Revision!D17:D24,MATCH(B252,Revision!A17:A24,0))),0)</f>
        <v>0</v>
      </c>
      <c r="F252" s="7" t="str">
        <f aca="false">IF(COUNTA(A252:D252)=0,"",IF(OR(NOT(ISNUMBER(A252)),B252="",C252="",NOT(ISNUMBER(D252)),NOT(ISNUMBER(E252)),E252&lt;0,E252&gt;1),"REVISAR datos",IF(OR(A252&lt;Revision!E4,A252&gt;=Revision!E5+1),"Fuera de periodo","Correcto")))</f>
        <v/>
      </c>
      <c r="G252" s="7" t="n">
        <f aca="false">IF(F252="Correcto",D252*E252,0)</f>
        <v>0</v>
      </c>
      <c r="H252" s="25" t="str">
        <f aca="false">IF(COUNTA(A252:B252)=0,"",IF(COUNTIFS(Revision!$A$17:$A$24,B252)=1,"Clasificado","REVISAR categoría"))</f>
        <v/>
      </c>
      <c r="I252" s="0" t="n">
        <f aca="false">IF(COUNTA(A252:D252)&gt;0,ROW(),0)</f>
        <v>0</v>
      </c>
    </row>
    <row r="253" customFormat="false" ht="30" hidden="false" customHeight="true" outlineLevel="0" collapsed="false">
      <c r="A253" s="35"/>
      <c r="B253" s="36"/>
      <c r="C253" s="36"/>
      <c r="D253" s="37"/>
      <c r="E253" s="24" t="n">
        <f aca="false">IF(COUNTIFS(Revision!A17:A24,B253)=1,N(INDEX(Revision!D17:D24,MATCH(B253,Revision!A17:A24,0))),0)</f>
        <v>0</v>
      </c>
      <c r="F253" s="7" t="str">
        <f aca="false">IF(COUNTA(A253:D253)=0,"",IF(OR(NOT(ISNUMBER(A253)),B253="",C253="",NOT(ISNUMBER(D253)),NOT(ISNUMBER(E253)),E253&lt;0,E253&gt;1),"REVISAR datos",IF(OR(A253&lt;Revision!E4,A253&gt;=Revision!E5+1),"Fuera de periodo","Correcto")))</f>
        <v/>
      </c>
      <c r="G253" s="7" t="n">
        <f aca="false">IF(F253="Correcto",D253*E253,0)</f>
        <v>0</v>
      </c>
      <c r="H253" s="25" t="str">
        <f aca="false">IF(COUNTA(A253:B253)=0,"",IF(COUNTIFS(Revision!$A$17:$A$24,B253)=1,"Clasificado","REVISAR categoría"))</f>
        <v/>
      </c>
      <c r="I253" s="0" t="n">
        <f aca="false">IF(COUNTA(A253:D253)&gt;0,ROW(),0)</f>
        <v>0</v>
      </c>
    </row>
    <row r="254" customFormat="false" ht="30" hidden="false" customHeight="true" outlineLevel="0" collapsed="false">
      <c r="A254" s="35"/>
      <c r="B254" s="36"/>
      <c r="C254" s="36"/>
      <c r="D254" s="37"/>
      <c r="E254" s="24" t="n">
        <f aca="false">IF(COUNTIFS(Revision!A17:A24,B254)=1,N(INDEX(Revision!D17:D24,MATCH(B254,Revision!A17:A24,0))),0)</f>
        <v>0</v>
      </c>
      <c r="F254" s="7" t="str">
        <f aca="false">IF(COUNTA(A254:D254)=0,"",IF(OR(NOT(ISNUMBER(A254)),B254="",C254="",NOT(ISNUMBER(D254)),NOT(ISNUMBER(E254)),E254&lt;0,E254&gt;1),"REVISAR datos",IF(OR(A254&lt;Revision!E4,A254&gt;=Revision!E5+1),"Fuera de periodo","Correcto")))</f>
        <v/>
      </c>
      <c r="G254" s="7" t="n">
        <f aca="false">IF(F254="Correcto",D254*E254,0)</f>
        <v>0</v>
      </c>
      <c r="H254" s="25" t="str">
        <f aca="false">IF(COUNTA(A254:B254)=0,"",IF(COUNTIFS(Revision!$A$17:$A$24,B254)=1,"Clasificado","REVISAR categoría"))</f>
        <v/>
      </c>
      <c r="I254" s="0" t="n">
        <f aca="false">IF(COUNTA(A254:D254)&gt;0,ROW(),0)</f>
        <v>0</v>
      </c>
    </row>
    <row r="255" customFormat="false" ht="30" hidden="false" customHeight="true" outlineLevel="0" collapsed="false">
      <c r="A255" s="35"/>
      <c r="B255" s="36"/>
      <c r="C255" s="36"/>
      <c r="D255" s="37"/>
      <c r="E255" s="24" t="n">
        <f aca="false">IF(COUNTIFS(Revision!A17:A24,B255)=1,N(INDEX(Revision!D17:D24,MATCH(B255,Revision!A17:A24,0))),0)</f>
        <v>0</v>
      </c>
      <c r="F255" s="7" t="str">
        <f aca="false">IF(COUNTA(A255:D255)=0,"",IF(OR(NOT(ISNUMBER(A255)),B255="",C255="",NOT(ISNUMBER(D255)),NOT(ISNUMBER(E255)),E255&lt;0,E255&gt;1),"REVISAR datos",IF(OR(A255&lt;Revision!E4,A255&gt;=Revision!E5+1),"Fuera de periodo","Correcto")))</f>
        <v/>
      </c>
      <c r="G255" s="7" t="n">
        <f aca="false">IF(F255="Correcto",D255*E255,0)</f>
        <v>0</v>
      </c>
      <c r="H255" s="25" t="str">
        <f aca="false">IF(COUNTA(A255:B255)=0,"",IF(COUNTIFS(Revision!$A$17:$A$24,B255)=1,"Clasificado","REVISAR categoría"))</f>
        <v/>
      </c>
      <c r="I255" s="0" t="n">
        <f aca="false">IF(COUNTA(A255:D255)&gt;0,ROW(),0)</f>
        <v>0</v>
      </c>
    </row>
    <row r="256" customFormat="false" ht="30" hidden="false" customHeight="true" outlineLevel="0" collapsed="false">
      <c r="A256" s="35"/>
      <c r="B256" s="36"/>
      <c r="C256" s="36"/>
      <c r="D256" s="37"/>
      <c r="E256" s="24" t="n">
        <f aca="false">IF(COUNTIFS(Revision!A17:A24,B256)=1,N(INDEX(Revision!D17:D24,MATCH(B256,Revision!A17:A24,0))),0)</f>
        <v>0</v>
      </c>
      <c r="F256" s="7" t="str">
        <f aca="false">IF(COUNTA(A256:D256)=0,"",IF(OR(NOT(ISNUMBER(A256)),B256="",C256="",NOT(ISNUMBER(D256)),NOT(ISNUMBER(E256)),E256&lt;0,E256&gt;1),"REVISAR datos",IF(OR(A256&lt;Revision!E4,A256&gt;=Revision!E5+1),"Fuera de periodo","Correcto")))</f>
        <v/>
      </c>
      <c r="G256" s="7" t="n">
        <f aca="false">IF(F256="Correcto",D256*E256,0)</f>
        <v>0</v>
      </c>
      <c r="H256" s="25" t="str">
        <f aca="false">IF(COUNTA(A256:B256)=0,"",IF(COUNTIFS(Revision!$A$17:$A$24,B256)=1,"Clasificado","REVISAR categoría"))</f>
        <v/>
      </c>
      <c r="I256" s="0" t="n">
        <f aca="false">IF(COUNTA(A256:D256)&gt;0,ROW(),0)</f>
        <v>0</v>
      </c>
    </row>
    <row r="257" customFormat="false" ht="30" hidden="false" customHeight="true" outlineLevel="0" collapsed="false">
      <c r="A257" s="35"/>
      <c r="B257" s="36"/>
      <c r="C257" s="36"/>
      <c r="D257" s="37"/>
      <c r="E257" s="24" t="n">
        <f aca="false">IF(COUNTIFS(Revision!A17:A24,B257)=1,N(INDEX(Revision!D17:D24,MATCH(B257,Revision!A17:A24,0))),0)</f>
        <v>0</v>
      </c>
      <c r="F257" s="7" t="str">
        <f aca="false">IF(COUNTA(A257:D257)=0,"",IF(OR(NOT(ISNUMBER(A257)),B257="",C257="",NOT(ISNUMBER(D257)),NOT(ISNUMBER(E257)),E257&lt;0,E257&gt;1),"REVISAR datos",IF(OR(A257&lt;Revision!E4,A257&gt;=Revision!E5+1),"Fuera de periodo","Correcto")))</f>
        <v/>
      </c>
      <c r="G257" s="7" t="n">
        <f aca="false">IF(F257="Correcto",D257*E257,0)</f>
        <v>0</v>
      </c>
      <c r="H257" s="25" t="str">
        <f aca="false">IF(COUNTA(A257:B257)=0,"",IF(COUNTIFS(Revision!$A$17:$A$24,B257)=1,"Clasificado","REVISAR categoría"))</f>
        <v/>
      </c>
      <c r="I257" s="0" t="n">
        <f aca="false">IF(COUNTA(A257:D257)&gt;0,ROW(),0)</f>
        <v>0</v>
      </c>
    </row>
    <row r="258" customFormat="false" ht="30" hidden="false" customHeight="true" outlineLevel="0" collapsed="false">
      <c r="A258" s="35"/>
      <c r="B258" s="36"/>
      <c r="C258" s="36"/>
      <c r="D258" s="37"/>
      <c r="E258" s="24" t="n">
        <f aca="false">IF(COUNTIFS(Revision!A17:A24,B258)=1,N(INDEX(Revision!D17:D24,MATCH(B258,Revision!A17:A24,0))),0)</f>
        <v>0</v>
      </c>
      <c r="F258" s="7" t="str">
        <f aca="false">IF(COUNTA(A258:D258)=0,"",IF(OR(NOT(ISNUMBER(A258)),B258="",C258="",NOT(ISNUMBER(D258)),NOT(ISNUMBER(E258)),E258&lt;0,E258&gt;1),"REVISAR datos",IF(OR(A258&lt;Revision!E4,A258&gt;=Revision!E5+1),"Fuera de periodo","Correcto")))</f>
        <v/>
      </c>
      <c r="G258" s="7" t="n">
        <f aca="false">IF(F258="Correcto",D258*E258,0)</f>
        <v>0</v>
      </c>
      <c r="H258" s="25" t="str">
        <f aca="false">IF(COUNTA(A258:B258)=0,"",IF(COUNTIFS(Revision!$A$17:$A$24,B258)=1,"Clasificado","REVISAR categoría"))</f>
        <v/>
      </c>
      <c r="I258" s="0" t="n">
        <f aca="false">IF(COUNTA(A258:D258)&gt;0,ROW(),0)</f>
        <v>0</v>
      </c>
    </row>
    <row r="259" customFormat="false" ht="30" hidden="false" customHeight="true" outlineLevel="0" collapsed="false">
      <c r="A259" s="35"/>
      <c r="B259" s="36"/>
      <c r="C259" s="36"/>
      <c r="D259" s="37"/>
      <c r="E259" s="24" t="n">
        <f aca="false">IF(COUNTIFS(Revision!A17:A24,B259)=1,N(INDEX(Revision!D17:D24,MATCH(B259,Revision!A17:A24,0))),0)</f>
        <v>0</v>
      </c>
      <c r="F259" s="7" t="str">
        <f aca="false">IF(COUNTA(A259:D259)=0,"",IF(OR(NOT(ISNUMBER(A259)),B259="",C259="",NOT(ISNUMBER(D259)),NOT(ISNUMBER(E259)),E259&lt;0,E259&gt;1),"REVISAR datos",IF(OR(A259&lt;Revision!E4,A259&gt;=Revision!E5+1),"Fuera de periodo","Correcto")))</f>
        <v/>
      </c>
      <c r="G259" s="7" t="n">
        <f aca="false">IF(F259="Correcto",D259*E259,0)</f>
        <v>0</v>
      </c>
      <c r="H259" s="25" t="str">
        <f aca="false">IF(COUNTA(A259:B259)=0,"",IF(COUNTIFS(Revision!$A$17:$A$24,B259)=1,"Clasificado","REVISAR categoría"))</f>
        <v/>
      </c>
      <c r="I259" s="0" t="n">
        <f aca="false">IF(COUNTA(A259:D259)&gt;0,ROW(),0)</f>
        <v>0</v>
      </c>
    </row>
    <row r="260" customFormat="false" ht="30" hidden="false" customHeight="true" outlineLevel="0" collapsed="false">
      <c r="A260" s="35"/>
      <c r="B260" s="36"/>
      <c r="C260" s="36"/>
      <c r="D260" s="37"/>
      <c r="E260" s="24" t="n">
        <f aca="false">IF(COUNTIFS(Revision!A17:A24,B260)=1,N(INDEX(Revision!D17:D24,MATCH(B260,Revision!A17:A24,0))),0)</f>
        <v>0</v>
      </c>
      <c r="F260" s="7" t="str">
        <f aca="false">IF(COUNTA(A260:D260)=0,"",IF(OR(NOT(ISNUMBER(A260)),B260="",C260="",NOT(ISNUMBER(D260)),NOT(ISNUMBER(E260)),E260&lt;0,E260&gt;1),"REVISAR datos",IF(OR(A260&lt;Revision!E4,A260&gt;=Revision!E5+1),"Fuera de periodo","Correcto")))</f>
        <v/>
      </c>
      <c r="G260" s="7" t="n">
        <f aca="false">IF(F260="Correcto",D260*E260,0)</f>
        <v>0</v>
      </c>
      <c r="H260" s="25" t="str">
        <f aca="false">IF(COUNTA(A260:B260)=0,"",IF(COUNTIFS(Revision!$A$17:$A$24,B260)=1,"Clasificado","REVISAR categoría"))</f>
        <v/>
      </c>
      <c r="I260" s="0" t="n">
        <f aca="false">IF(COUNTA(A260:D260)&gt;0,ROW(),0)</f>
        <v>0</v>
      </c>
    </row>
    <row r="261" customFormat="false" ht="30" hidden="false" customHeight="true" outlineLevel="0" collapsed="false">
      <c r="A261" s="35"/>
      <c r="B261" s="36"/>
      <c r="C261" s="36"/>
      <c r="D261" s="37"/>
      <c r="E261" s="24" t="n">
        <f aca="false">IF(COUNTIFS(Revision!A17:A24,B261)=1,N(INDEX(Revision!D17:D24,MATCH(B261,Revision!A17:A24,0))),0)</f>
        <v>0</v>
      </c>
      <c r="F261" s="7" t="str">
        <f aca="false">IF(COUNTA(A261:D261)=0,"",IF(OR(NOT(ISNUMBER(A261)),B261="",C261="",NOT(ISNUMBER(D261)),NOT(ISNUMBER(E261)),E261&lt;0,E261&gt;1),"REVISAR datos",IF(OR(A261&lt;Revision!E4,A261&gt;=Revision!E5+1),"Fuera de periodo","Correcto")))</f>
        <v/>
      </c>
      <c r="G261" s="7" t="n">
        <f aca="false">IF(F261="Correcto",D261*E261,0)</f>
        <v>0</v>
      </c>
      <c r="H261" s="25" t="str">
        <f aca="false">IF(COUNTA(A261:B261)=0,"",IF(COUNTIFS(Revision!$A$17:$A$24,B261)=1,"Clasificado","REVISAR categoría"))</f>
        <v/>
      </c>
      <c r="I261" s="0" t="n">
        <f aca="false">IF(COUNTA(A261:D261)&gt;0,ROW(),0)</f>
        <v>0</v>
      </c>
    </row>
    <row r="262" customFormat="false" ht="30" hidden="false" customHeight="true" outlineLevel="0" collapsed="false">
      <c r="A262" s="35"/>
      <c r="B262" s="36"/>
      <c r="C262" s="36"/>
      <c r="D262" s="37"/>
      <c r="E262" s="24" t="n">
        <f aca="false">IF(COUNTIFS(Revision!A17:A24,B262)=1,N(INDEX(Revision!D17:D24,MATCH(B262,Revision!A17:A24,0))),0)</f>
        <v>0</v>
      </c>
      <c r="F262" s="7" t="str">
        <f aca="false">IF(COUNTA(A262:D262)=0,"",IF(OR(NOT(ISNUMBER(A262)),B262="",C262="",NOT(ISNUMBER(D262)),NOT(ISNUMBER(E262)),E262&lt;0,E262&gt;1),"REVISAR datos",IF(OR(A262&lt;Revision!E4,A262&gt;=Revision!E5+1),"Fuera de periodo","Correcto")))</f>
        <v/>
      </c>
      <c r="G262" s="7" t="n">
        <f aca="false">IF(F262="Correcto",D262*E262,0)</f>
        <v>0</v>
      </c>
      <c r="H262" s="25" t="str">
        <f aca="false">IF(COUNTA(A262:B262)=0,"",IF(COUNTIFS(Revision!$A$17:$A$24,B262)=1,"Clasificado","REVISAR categoría"))</f>
        <v/>
      </c>
      <c r="I262" s="0" t="n">
        <f aca="false">IF(COUNTA(A262:D262)&gt;0,ROW(),0)</f>
        <v>0</v>
      </c>
    </row>
    <row r="263" customFormat="false" ht="30" hidden="false" customHeight="true" outlineLevel="0" collapsed="false">
      <c r="A263" s="35"/>
      <c r="B263" s="36"/>
      <c r="C263" s="36"/>
      <c r="D263" s="37"/>
      <c r="E263" s="24" t="n">
        <f aca="false">IF(COUNTIFS(Revision!A17:A24,B263)=1,N(INDEX(Revision!D17:D24,MATCH(B263,Revision!A17:A24,0))),0)</f>
        <v>0</v>
      </c>
      <c r="F263" s="7" t="str">
        <f aca="false">IF(COUNTA(A263:D263)=0,"",IF(OR(NOT(ISNUMBER(A263)),B263="",C263="",NOT(ISNUMBER(D263)),NOT(ISNUMBER(E263)),E263&lt;0,E263&gt;1),"REVISAR datos",IF(OR(A263&lt;Revision!E4,A263&gt;=Revision!E5+1),"Fuera de periodo","Correcto")))</f>
        <v/>
      </c>
      <c r="G263" s="7" t="n">
        <f aca="false">IF(F263="Correcto",D263*E263,0)</f>
        <v>0</v>
      </c>
      <c r="H263" s="25" t="str">
        <f aca="false">IF(COUNTA(A263:B263)=0,"",IF(COUNTIFS(Revision!$A$17:$A$24,B263)=1,"Clasificado","REVISAR categoría"))</f>
        <v/>
      </c>
      <c r="I263" s="0" t="n">
        <f aca="false">IF(COUNTA(A263:D263)&gt;0,ROW(),0)</f>
        <v>0</v>
      </c>
    </row>
    <row r="264" customFormat="false" ht="30" hidden="false" customHeight="true" outlineLevel="0" collapsed="false">
      <c r="A264" s="35"/>
      <c r="B264" s="36"/>
      <c r="C264" s="36"/>
      <c r="D264" s="37"/>
      <c r="E264" s="24" t="n">
        <f aca="false">IF(COUNTIFS(Revision!A17:A24,B264)=1,N(INDEX(Revision!D17:D24,MATCH(B264,Revision!A17:A24,0))),0)</f>
        <v>0</v>
      </c>
      <c r="F264" s="7" t="str">
        <f aca="false">IF(COUNTA(A264:D264)=0,"",IF(OR(NOT(ISNUMBER(A264)),B264="",C264="",NOT(ISNUMBER(D264)),NOT(ISNUMBER(E264)),E264&lt;0,E264&gt;1),"REVISAR datos",IF(OR(A264&lt;Revision!E4,A264&gt;=Revision!E5+1),"Fuera de periodo","Correcto")))</f>
        <v/>
      </c>
      <c r="G264" s="7" t="n">
        <f aca="false">IF(F264="Correcto",D264*E264,0)</f>
        <v>0</v>
      </c>
      <c r="H264" s="25" t="str">
        <f aca="false">IF(COUNTA(A264:B264)=0,"",IF(COUNTIFS(Revision!$A$17:$A$24,B264)=1,"Clasificado","REVISAR categoría"))</f>
        <v/>
      </c>
      <c r="I264" s="0" t="n">
        <f aca="false">IF(COUNTA(A264:D264)&gt;0,ROW(),0)</f>
        <v>0</v>
      </c>
    </row>
    <row r="265" customFormat="false" ht="30" hidden="false" customHeight="true" outlineLevel="0" collapsed="false">
      <c r="A265" s="35"/>
      <c r="B265" s="36"/>
      <c r="C265" s="36"/>
      <c r="D265" s="37"/>
      <c r="E265" s="24" t="n">
        <f aca="false">IF(COUNTIFS(Revision!A17:A24,B265)=1,N(INDEX(Revision!D17:D24,MATCH(B265,Revision!A17:A24,0))),0)</f>
        <v>0</v>
      </c>
      <c r="F265" s="7" t="str">
        <f aca="false">IF(COUNTA(A265:D265)=0,"",IF(OR(NOT(ISNUMBER(A265)),B265="",C265="",NOT(ISNUMBER(D265)),NOT(ISNUMBER(E265)),E265&lt;0,E265&gt;1),"REVISAR datos",IF(OR(A265&lt;Revision!E4,A265&gt;=Revision!E5+1),"Fuera de periodo","Correcto")))</f>
        <v/>
      </c>
      <c r="G265" s="7" t="n">
        <f aca="false">IF(F265="Correcto",D265*E265,0)</f>
        <v>0</v>
      </c>
      <c r="H265" s="25" t="str">
        <f aca="false">IF(COUNTA(A265:B265)=0,"",IF(COUNTIFS(Revision!$A$17:$A$24,B265)=1,"Clasificado","REVISAR categoría"))</f>
        <v/>
      </c>
      <c r="I265" s="0" t="n">
        <f aca="false">IF(COUNTA(A265:D265)&gt;0,ROW(),0)</f>
        <v>0</v>
      </c>
    </row>
    <row r="266" customFormat="false" ht="30" hidden="false" customHeight="true" outlineLevel="0" collapsed="false">
      <c r="A266" s="35"/>
      <c r="B266" s="36"/>
      <c r="C266" s="36"/>
      <c r="D266" s="37"/>
      <c r="E266" s="24" t="n">
        <f aca="false">IF(COUNTIFS(Revision!A17:A24,B266)=1,N(INDEX(Revision!D17:D24,MATCH(B266,Revision!A17:A24,0))),0)</f>
        <v>0</v>
      </c>
      <c r="F266" s="7" t="str">
        <f aca="false">IF(COUNTA(A266:D266)=0,"",IF(OR(NOT(ISNUMBER(A266)),B266="",C266="",NOT(ISNUMBER(D266)),NOT(ISNUMBER(E266)),E266&lt;0,E266&gt;1),"REVISAR datos",IF(OR(A266&lt;Revision!E4,A266&gt;=Revision!E5+1),"Fuera de periodo","Correcto")))</f>
        <v/>
      </c>
      <c r="G266" s="7" t="n">
        <f aca="false">IF(F266="Correcto",D266*E266,0)</f>
        <v>0</v>
      </c>
      <c r="H266" s="25" t="str">
        <f aca="false">IF(COUNTA(A266:B266)=0,"",IF(COUNTIFS(Revision!$A$17:$A$24,B266)=1,"Clasificado","REVISAR categoría"))</f>
        <v/>
      </c>
      <c r="I266" s="0" t="n">
        <f aca="false">IF(COUNTA(A266:D266)&gt;0,ROW(),0)</f>
        <v>0</v>
      </c>
    </row>
    <row r="267" customFormat="false" ht="30" hidden="false" customHeight="true" outlineLevel="0" collapsed="false">
      <c r="A267" s="35"/>
      <c r="B267" s="36"/>
      <c r="C267" s="36"/>
      <c r="D267" s="37"/>
      <c r="E267" s="24" t="n">
        <f aca="false">IF(COUNTIFS(Revision!A17:A24,B267)=1,N(INDEX(Revision!D17:D24,MATCH(B267,Revision!A17:A24,0))),0)</f>
        <v>0</v>
      </c>
      <c r="F267" s="7" t="str">
        <f aca="false">IF(COUNTA(A267:D267)=0,"",IF(OR(NOT(ISNUMBER(A267)),B267="",C267="",NOT(ISNUMBER(D267)),NOT(ISNUMBER(E267)),E267&lt;0,E267&gt;1),"REVISAR datos",IF(OR(A267&lt;Revision!E4,A267&gt;=Revision!E5+1),"Fuera de periodo","Correcto")))</f>
        <v/>
      </c>
      <c r="G267" s="7" t="n">
        <f aca="false">IF(F267="Correcto",D267*E267,0)</f>
        <v>0</v>
      </c>
      <c r="H267" s="25" t="str">
        <f aca="false">IF(COUNTA(A267:B267)=0,"",IF(COUNTIFS(Revision!$A$17:$A$24,B267)=1,"Clasificado","REVISAR categoría"))</f>
        <v/>
      </c>
      <c r="I267" s="0" t="n">
        <f aca="false">IF(COUNTA(A267:D267)&gt;0,ROW(),0)</f>
        <v>0</v>
      </c>
    </row>
    <row r="268" customFormat="false" ht="30" hidden="false" customHeight="true" outlineLevel="0" collapsed="false">
      <c r="A268" s="35"/>
      <c r="B268" s="36"/>
      <c r="C268" s="36"/>
      <c r="D268" s="37"/>
      <c r="E268" s="24" t="n">
        <f aca="false">IF(COUNTIFS(Revision!A17:A24,B268)=1,N(INDEX(Revision!D17:D24,MATCH(B268,Revision!A17:A24,0))),0)</f>
        <v>0</v>
      </c>
      <c r="F268" s="7" t="str">
        <f aca="false">IF(COUNTA(A268:D268)=0,"",IF(OR(NOT(ISNUMBER(A268)),B268="",C268="",NOT(ISNUMBER(D268)),NOT(ISNUMBER(E268)),E268&lt;0,E268&gt;1),"REVISAR datos",IF(OR(A268&lt;Revision!E4,A268&gt;=Revision!E5+1),"Fuera de periodo","Correcto")))</f>
        <v/>
      </c>
      <c r="G268" s="7" t="n">
        <f aca="false">IF(F268="Correcto",D268*E268,0)</f>
        <v>0</v>
      </c>
      <c r="H268" s="25" t="str">
        <f aca="false">IF(COUNTA(A268:B268)=0,"",IF(COUNTIFS(Revision!$A$17:$A$24,B268)=1,"Clasificado","REVISAR categoría"))</f>
        <v/>
      </c>
      <c r="I268" s="0" t="n">
        <f aca="false">IF(COUNTA(A268:D268)&gt;0,ROW(),0)</f>
        <v>0</v>
      </c>
    </row>
    <row r="269" customFormat="false" ht="30" hidden="false" customHeight="true" outlineLevel="0" collapsed="false">
      <c r="A269" s="35"/>
      <c r="B269" s="36"/>
      <c r="C269" s="36"/>
      <c r="D269" s="37"/>
      <c r="E269" s="24" t="n">
        <f aca="false">IF(COUNTIFS(Revision!A17:A24,B269)=1,N(INDEX(Revision!D17:D24,MATCH(B269,Revision!A17:A24,0))),0)</f>
        <v>0</v>
      </c>
      <c r="F269" s="7" t="str">
        <f aca="false">IF(COUNTA(A269:D269)=0,"",IF(OR(NOT(ISNUMBER(A269)),B269="",C269="",NOT(ISNUMBER(D269)),NOT(ISNUMBER(E269)),E269&lt;0,E269&gt;1),"REVISAR datos",IF(OR(A269&lt;Revision!E4,A269&gt;=Revision!E5+1),"Fuera de periodo","Correcto")))</f>
        <v/>
      </c>
      <c r="G269" s="7" t="n">
        <f aca="false">IF(F269="Correcto",D269*E269,0)</f>
        <v>0</v>
      </c>
      <c r="H269" s="25" t="str">
        <f aca="false">IF(COUNTA(A269:B269)=0,"",IF(COUNTIFS(Revision!$A$17:$A$24,B269)=1,"Clasificado","REVISAR categoría"))</f>
        <v/>
      </c>
      <c r="I269" s="0" t="n">
        <f aca="false">IF(COUNTA(A269:D269)&gt;0,ROW(),0)</f>
        <v>0</v>
      </c>
    </row>
    <row r="270" customFormat="false" ht="30" hidden="false" customHeight="true" outlineLevel="0" collapsed="false">
      <c r="A270" s="35"/>
      <c r="B270" s="36"/>
      <c r="C270" s="36"/>
      <c r="D270" s="37"/>
      <c r="E270" s="24" t="n">
        <f aca="false">IF(COUNTIFS(Revision!A17:A24,B270)=1,N(INDEX(Revision!D17:D24,MATCH(B270,Revision!A17:A24,0))),0)</f>
        <v>0</v>
      </c>
      <c r="F270" s="7" t="str">
        <f aca="false">IF(COUNTA(A270:D270)=0,"",IF(OR(NOT(ISNUMBER(A270)),B270="",C270="",NOT(ISNUMBER(D270)),NOT(ISNUMBER(E270)),E270&lt;0,E270&gt;1),"REVISAR datos",IF(OR(A270&lt;Revision!E4,A270&gt;=Revision!E5+1),"Fuera de periodo","Correcto")))</f>
        <v/>
      </c>
      <c r="G270" s="7" t="n">
        <f aca="false">IF(F270="Correcto",D270*E270,0)</f>
        <v>0</v>
      </c>
      <c r="H270" s="25" t="str">
        <f aca="false">IF(COUNTA(A270:B270)=0,"",IF(COUNTIFS(Revision!$A$17:$A$24,B270)=1,"Clasificado","REVISAR categoría"))</f>
        <v/>
      </c>
      <c r="I270" s="0" t="n">
        <f aca="false">IF(COUNTA(A270:D270)&gt;0,ROW(),0)</f>
        <v>0</v>
      </c>
    </row>
    <row r="271" customFormat="false" ht="30" hidden="false" customHeight="true" outlineLevel="0" collapsed="false">
      <c r="A271" s="35"/>
      <c r="B271" s="36"/>
      <c r="C271" s="36"/>
      <c r="D271" s="37"/>
      <c r="E271" s="24" t="n">
        <f aca="false">IF(COUNTIFS(Revision!A17:A24,B271)=1,N(INDEX(Revision!D17:D24,MATCH(B271,Revision!A17:A24,0))),0)</f>
        <v>0</v>
      </c>
      <c r="F271" s="7" t="str">
        <f aca="false">IF(COUNTA(A271:D271)=0,"",IF(OR(NOT(ISNUMBER(A271)),B271="",C271="",NOT(ISNUMBER(D271)),NOT(ISNUMBER(E271)),E271&lt;0,E271&gt;1),"REVISAR datos",IF(OR(A271&lt;Revision!E4,A271&gt;=Revision!E5+1),"Fuera de periodo","Correcto")))</f>
        <v/>
      </c>
      <c r="G271" s="7" t="n">
        <f aca="false">IF(F271="Correcto",D271*E271,0)</f>
        <v>0</v>
      </c>
      <c r="H271" s="25" t="str">
        <f aca="false">IF(COUNTA(A271:B271)=0,"",IF(COUNTIFS(Revision!$A$17:$A$24,B271)=1,"Clasificado","REVISAR categoría"))</f>
        <v/>
      </c>
      <c r="I271" s="0" t="n">
        <f aca="false">IF(COUNTA(A271:D271)&gt;0,ROW(),0)</f>
        <v>0</v>
      </c>
    </row>
    <row r="272" customFormat="false" ht="30" hidden="false" customHeight="true" outlineLevel="0" collapsed="false">
      <c r="A272" s="35"/>
      <c r="B272" s="36"/>
      <c r="C272" s="36"/>
      <c r="D272" s="37"/>
      <c r="E272" s="24" t="n">
        <f aca="false">IF(COUNTIFS(Revision!A17:A24,B272)=1,N(INDEX(Revision!D17:D24,MATCH(B272,Revision!A17:A24,0))),0)</f>
        <v>0</v>
      </c>
      <c r="F272" s="7" t="str">
        <f aca="false">IF(COUNTA(A272:D272)=0,"",IF(OR(NOT(ISNUMBER(A272)),B272="",C272="",NOT(ISNUMBER(D272)),NOT(ISNUMBER(E272)),E272&lt;0,E272&gt;1),"REVISAR datos",IF(OR(A272&lt;Revision!E4,A272&gt;=Revision!E5+1),"Fuera de periodo","Correcto")))</f>
        <v/>
      </c>
      <c r="G272" s="7" t="n">
        <f aca="false">IF(F272="Correcto",D272*E272,0)</f>
        <v>0</v>
      </c>
      <c r="H272" s="25" t="str">
        <f aca="false">IF(COUNTA(A272:B272)=0,"",IF(COUNTIFS(Revision!$A$17:$A$24,B272)=1,"Clasificado","REVISAR categoría"))</f>
        <v/>
      </c>
      <c r="I272" s="0" t="n">
        <f aca="false">IF(COUNTA(A272:D272)&gt;0,ROW(),0)</f>
        <v>0</v>
      </c>
    </row>
    <row r="273" customFormat="false" ht="30" hidden="false" customHeight="true" outlineLevel="0" collapsed="false">
      <c r="A273" s="35"/>
      <c r="B273" s="36"/>
      <c r="C273" s="36"/>
      <c r="D273" s="37"/>
      <c r="E273" s="24" t="n">
        <f aca="false">IF(COUNTIFS(Revision!A17:A24,B273)=1,N(INDEX(Revision!D17:D24,MATCH(B273,Revision!A17:A24,0))),0)</f>
        <v>0</v>
      </c>
      <c r="F273" s="7" t="str">
        <f aca="false">IF(COUNTA(A273:D273)=0,"",IF(OR(NOT(ISNUMBER(A273)),B273="",C273="",NOT(ISNUMBER(D273)),NOT(ISNUMBER(E273)),E273&lt;0,E273&gt;1),"REVISAR datos",IF(OR(A273&lt;Revision!E4,A273&gt;=Revision!E5+1),"Fuera de periodo","Correcto")))</f>
        <v/>
      </c>
      <c r="G273" s="7" t="n">
        <f aca="false">IF(F273="Correcto",D273*E273,0)</f>
        <v>0</v>
      </c>
      <c r="H273" s="25" t="str">
        <f aca="false">IF(COUNTA(A273:B273)=0,"",IF(COUNTIFS(Revision!$A$17:$A$24,B273)=1,"Clasificado","REVISAR categoría"))</f>
        <v/>
      </c>
      <c r="I273" s="0" t="n">
        <f aca="false">IF(COUNTA(A273:D273)&gt;0,ROW(),0)</f>
        <v>0</v>
      </c>
    </row>
    <row r="274" customFormat="false" ht="30" hidden="false" customHeight="true" outlineLevel="0" collapsed="false">
      <c r="A274" s="35"/>
      <c r="B274" s="36"/>
      <c r="C274" s="36"/>
      <c r="D274" s="37"/>
      <c r="E274" s="24" t="n">
        <f aca="false">IF(COUNTIFS(Revision!A17:A24,B274)=1,N(INDEX(Revision!D17:D24,MATCH(B274,Revision!A17:A24,0))),0)</f>
        <v>0</v>
      </c>
      <c r="F274" s="7" t="str">
        <f aca="false">IF(COUNTA(A274:D274)=0,"",IF(OR(NOT(ISNUMBER(A274)),B274="",C274="",NOT(ISNUMBER(D274)),NOT(ISNUMBER(E274)),E274&lt;0,E274&gt;1),"REVISAR datos",IF(OR(A274&lt;Revision!E4,A274&gt;=Revision!E5+1),"Fuera de periodo","Correcto")))</f>
        <v/>
      </c>
      <c r="G274" s="7" t="n">
        <f aca="false">IF(F274="Correcto",D274*E274,0)</f>
        <v>0</v>
      </c>
      <c r="H274" s="25" t="str">
        <f aca="false">IF(COUNTA(A274:B274)=0,"",IF(COUNTIFS(Revision!$A$17:$A$24,B274)=1,"Clasificado","REVISAR categoría"))</f>
        <v/>
      </c>
      <c r="I274" s="0" t="n">
        <f aca="false">IF(COUNTA(A274:D274)&gt;0,ROW(),0)</f>
        <v>0</v>
      </c>
    </row>
    <row r="275" customFormat="false" ht="30" hidden="false" customHeight="true" outlineLevel="0" collapsed="false">
      <c r="A275" s="35"/>
      <c r="B275" s="36"/>
      <c r="C275" s="36"/>
      <c r="D275" s="37"/>
      <c r="E275" s="24" t="n">
        <f aca="false">IF(COUNTIFS(Revision!A17:A24,B275)=1,N(INDEX(Revision!D17:D24,MATCH(B275,Revision!A17:A24,0))),0)</f>
        <v>0</v>
      </c>
      <c r="F275" s="7" t="str">
        <f aca="false">IF(COUNTA(A275:D275)=0,"",IF(OR(NOT(ISNUMBER(A275)),B275="",C275="",NOT(ISNUMBER(D275)),NOT(ISNUMBER(E275)),E275&lt;0,E275&gt;1),"REVISAR datos",IF(OR(A275&lt;Revision!E4,A275&gt;=Revision!E5+1),"Fuera de periodo","Correcto")))</f>
        <v/>
      </c>
      <c r="G275" s="7" t="n">
        <f aca="false">IF(F275="Correcto",D275*E275,0)</f>
        <v>0</v>
      </c>
      <c r="H275" s="25" t="str">
        <f aca="false">IF(COUNTA(A275:B275)=0,"",IF(COUNTIFS(Revision!$A$17:$A$24,B275)=1,"Clasificado","REVISAR categoría"))</f>
        <v/>
      </c>
      <c r="I275" s="0" t="n">
        <f aca="false">IF(COUNTA(A275:D275)&gt;0,ROW(),0)</f>
        <v>0</v>
      </c>
    </row>
    <row r="276" customFormat="false" ht="30" hidden="false" customHeight="true" outlineLevel="0" collapsed="false">
      <c r="A276" s="35"/>
      <c r="B276" s="36"/>
      <c r="C276" s="36"/>
      <c r="D276" s="37"/>
      <c r="E276" s="24" t="n">
        <f aca="false">IF(COUNTIFS(Revision!A17:A24,B276)=1,N(INDEX(Revision!D17:D24,MATCH(B276,Revision!A17:A24,0))),0)</f>
        <v>0</v>
      </c>
      <c r="F276" s="7" t="str">
        <f aca="false">IF(COUNTA(A276:D276)=0,"",IF(OR(NOT(ISNUMBER(A276)),B276="",C276="",NOT(ISNUMBER(D276)),NOT(ISNUMBER(E276)),E276&lt;0,E276&gt;1),"REVISAR datos",IF(OR(A276&lt;Revision!E4,A276&gt;=Revision!E5+1),"Fuera de periodo","Correcto")))</f>
        <v/>
      </c>
      <c r="G276" s="7" t="n">
        <f aca="false">IF(F276="Correcto",D276*E276,0)</f>
        <v>0</v>
      </c>
      <c r="H276" s="25" t="str">
        <f aca="false">IF(COUNTA(A276:B276)=0,"",IF(COUNTIFS(Revision!$A$17:$A$24,B276)=1,"Clasificado","REVISAR categoría"))</f>
        <v/>
      </c>
      <c r="I276" s="0" t="n">
        <f aca="false">IF(COUNTA(A276:D276)&gt;0,ROW(),0)</f>
        <v>0</v>
      </c>
    </row>
    <row r="277" customFormat="false" ht="30" hidden="false" customHeight="true" outlineLevel="0" collapsed="false">
      <c r="A277" s="35"/>
      <c r="B277" s="36"/>
      <c r="C277" s="36"/>
      <c r="D277" s="37"/>
      <c r="E277" s="24" t="n">
        <f aca="false">IF(COUNTIFS(Revision!A17:A24,B277)=1,N(INDEX(Revision!D17:D24,MATCH(B277,Revision!A17:A24,0))),0)</f>
        <v>0</v>
      </c>
      <c r="F277" s="7" t="str">
        <f aca="false">IF(COUNTA(A277:D277)=0,"",IF(OR(NOT(ISNUMBER(A277)),B277="",C277="",NOT(ISNUMBER(D277)),NOT(ISNUMBER(E277)),E277&lt;0,E277&gt;1),"REVISAR datos",IF(OR(A277&lt;Revision!E4,A277&gt;=Revision!E5+1),"Fuera de periodo","Correcto")))</f>
        <v/>
      </c>
      <c r="G277" s="7" t="n">
        <f aca="false">IF(F277="Correcto",D277*E277,0)</f>
        <v>0</v>
      </c>
      <c r="H277" s="25" t="str">
        <f aca="false">IF(COUNTA(A277:B277)=0,"",IF(COUNTIFS(Revision!$A$17:$A$24,B277)=1,"Clasificado","REVISAR categoría"))</f>
        <v/>
      </c>
      <c r="I277" s="0" t="n">
        <f aca="false">IF(COUNTA(A277:D277)&gt;0,ROW(),0)</f>
        <v>0</v>
      </c>
    </row>
    <row r="278" customFormat="false" ht="30" hidden="false" customHeight="true" outlineLevel="0" collapsed="false">
      <c r="A278" s="35"/>
      <c r="B278" s="36"/>
      <c r="C278" s="36"/>
      <c r="D278" s="37"/>
      <c r="E278" s="24" t="n">
        <f aca="false">IF(COUNTIFS(Revision!A17:A24,B278)=1,N(INDEX(Revision!D17:D24,MATCH(B278,Revision!A17:A24,0))),0)</f>
        <v>0</v>
      </c>
      <c r="F278" s="7" t="str">
        <f aca="false">IF(COUNTA(A278:D278)=0,"",IF(OR(NOT(ISNUMBER(A278)),B278="",C278="",NOT(ISNUMBER(D278)),NOT(ISNUMBER(E278)),E278&lt;0,E278&gt;1),"REVISAR datos",IF(OR(A278&lt;Revision!E4,A278&gt;=Revision!E5+1),"Fuera de periodo","Correcto")))</f>
        <v/>
      </c>
      <c r="G278" s="7" t="n">
        <f aca="false">IF(F278="Correcto",D278*E278,0)</f>
        <v>0</v>
      </c>
      <c r="H278" s="25" t="str">
        <f aca="false">IF(COUNTA(A278:B278)=0,"",IF(COUNTIFS(Revision!$A$17:$A$24,B278)=1,"Clasificado","REVISAR categoría"))</f>
        <v/>
      </c>
      <c r="I278" s="0" t="n">
        <f aca="false">IF(COUNTA(A278:D278)&gt;0,ROW(),0)</f>
        <v>0</v>
      </c>
    </row>
    <row r="279" customFormat="false" ht="30" hidden="false" customHeight="true" outlineLevel="0" collapsed="false">
      <c r="A279" s="35"/>
      <c r="B279" s="36"/>
      <c r="C279" s="36"/>
      <c r="D279" s="37"/>
      <c r="E279" s="24" t="n">
        <f aca="false">IF(COUNTIFS(Revision!A17:A24,B279)=1,N(INDEX(Revision!D17:D24,MATCH(B279,Revision!A17:A24,0))),0)</f>
        <v>0</v>
      </c>
      <c r="F279" s="7" t="str">
        <f aca="false">IF(COUNTA(A279:D279)=0,"",IF(OR(NOT(ISNUMBER(A279)),B279="",C279="",NOT(ISNUMBER(D279)),NOT(ISNUMBER(E279)),E279&lt;0,E279&gt;1),"REVISAR datos",IF(OR(A279&lt;Revision!E4,A279&gt;=Revision!E5+1),"Fuera de periodo","Correcto")))</f>
        <v/>
      </c>
      <c r="G279" s="7" t="n">
        <f aca="false">IF(F279="Correcto",D279*E279,0)</f>
        <v>0</v>
      </c>
      <c r="H279" s="25" t="str">
        <f aca="false">IF(COUNTA(A279:B279)=0,"",IF(COUNTIFS(Revision!$A$17:$A$24,B279)=1,"Clasificado","REVISAR categoría"))</f>
        <v/>
      </c>
      <c r="I279" s="0" t="n">
        <f aca="false">IF(COUNTA(A279:D279)&gt;0,ROW(),0)</f>
        <v>0</v>
      </c>
    </row>
    <row r="280" customFormat="false" ht="30" hidden="false" customHeight="true" outlineLevel="0" collapsed="false">
      <c r="A280" s="35"/>
      <c r="B280" s="36"/>
      <c r="C280" s="36"/>
      <c r="D280" s="37"/>
      <c r="E280" s="24" t="n">
        <f aca="false">IF(COUNTIFS(Revision!A17:A24,B280)=1,N(INDEX(Revision!D17:D24,MATCH(B280,Revision!A17:A24,0))),0)</f>
        <v>0</v>
      </c>
      <c r="F280" s="7" t="str">
        <f aca="false">IF(COUNTA(A280:D280)=0,"",IF(OR(NOT(ISNUMBER(A280)),B280="",C280="",NOT(ISNUMBER(D280)),NOT(ISNUMBER(E280)),E280&lt;0,E280&gt;1),"REVISAR datos",IF(OR(A280&lt;Revision!E4,A280&gt;=Revision!E5+1),"Fuera de periodo","Correcto")))</f>
        <v/>
      </c>
      <c r="G280" s="7" t="n">
        <f aca="false">IF(F280="Correcto",D280*E280,0)</f>
        <v>0</v>
      </c>
      <c r="H280" s="25" t="str">
        <f aca="false">IF(COUNTA(A280:B280)=0,"",IF(COUNTIFS(Revision!$A$17:$A$24,B280)=1,"Clasificado","REVISAR categoría"))</f>
        <v/>
      </c>
      <c r="I280" s="0" t="n">
        <f aca="false">IF(COUNTA(A280:D280)&gt;0,ROW(),0)</f>
        <v>0</v>
      </c>
    </row>
    <row r="281" customFormat="false" ht="30" hidden="false" customHeight="true" outlineLevel="0" collapsed="false">
      <c r="A281" s="35"/>
      <c r="B281" s="36"/>
      <c r="C281" s="36"/>
      <c r="D281" s="37"/>
      <c r="E281" s="24" t="n">
        <f aca="false">IF(COUNTIFS(Revision!A17:A24,B281)=1,N(INDEX(Revision!D17:D24,MATCH(B281,Revision!A17:A24,0))),0)</f>
        <v>0</v>
      </c>
      <c r="F281" s="7" t="str">
        <f aca="false">IF(COUNTA(A281:D281)=0,"",IF(OR(NOT(ISNUMBER(A281)),B281="",C281="",NOT(ISNUMBER(D281)),NOT(ISNUMBER(E281)),E281&lt;0,E281&gt;1),"REVISAR datos",IF(OR(A281&lt;Revision!E4,A281&gt;=Revision!E5+1),"Fuera de periodo","Correcto")))</f>
        <v/>
      </c>
      <c r="G281" s="7" t="n">
        <f aca="false">IF(F281="Correcto",D281*E281,0)</f>
        <v>0</v>
      </c>
      <c r="H281" s="25" t="str">
        <f aca="false">IF(COUNTA(A281:B281)=0,"",IF(COUNTIFS(Revision!$A$17:$A$24,B281)=1,"Clasificado","REVISAR categoría"))</f>
        <v/>
      </c>
      <c r="I281" s="0" t="n">
        <f aca="false">IF(COUNTA(A281:D281)&gt;0,ROW(),0)</f>
        <v>0</v>
      </c>
    </row>
    <row r="282" customFormat="false" ht="30" hidden="false" customHeight="true" outlineLevel="0" collapsed="false">
      <c r="A282" s="35"/>
      <c r="B282" s="36"/>
      <c r="C282" s="36"/>
      <c r="D282" s="37"/>
      <c r="E282" s="24" t="n">
        <f aca="false">IF(COUNTIFS(Revision!A17:A24,B282)=1,N(INDEX(Revision!D17:D24,MATCH(B282,Revision!A17:A24,0))),0)</f>
        <v>0</v>
      </c>
      <c r="F282" s="7" t="str">
        <f aca="false">IF(COUNTA(A282:D282)=0,"",IF(OR(NOT(ISNUMBER(A282)),B282="",C282="",NOT(ISNUMBER(D282)),NOT(ISNUMBER(E282)),E282&lt;0,E282&gt;1),"REVISAR datos",IF(OR(A282&lt;Revision!E4,A282&gt;=Revision!E5+1),"Fuera de periodo","Correcto")))</f>
        <v/>
      </c>
      <c r="G282" s="7" t="n">
        <f aca="false">IF(F282="Correcto",D282*E282,0)</f>
        <v>0</v>
      </c>
      <c r="H282" s="25" t="str">
        <f aca="false">IF(COUNTA(A282:B282)=0,"",IF(COUNTIFS(Revision!$A$17:$A$24,B282)=1,"Clasificado","REVISAR categoría"))</f>
        <v/>
      </c>
      <c r="I282" s="0" t="n">
        <f aca="false">IF(COUNTA(A282:D282)&gt;0,ROW(),0)</f>
        <v>0</v>
      </c>
    </row>
    <row r="283" customFormat="false" ht="30" hidden="false" customHeight="true" outlineLevel="0" collapsed="false">
      <c r="A283" s="35"/>
      <c r="B283" s="36"/>
      <c r="C283" s="36"/>
      <c r="D283" s="37"/>
      <c r="E283" s="24" t="n">
        <f aca="false">IF(COUNTIFS(Revision!A17:A24,B283)=1,N(INDEX(Revision!D17:D24,MATCH(B283,Revision!A17:A24,0))),0)</f>
        <v>0</v>
      </c>
      <c r="F283" s="7" t="str">
        <f aca="false">IF(COUNTA(A283:D283)=0,"",IF(OR(NOT(ISNUMBER(A283)),B283="",C283="",NOT(ISNUMBER(D283)),NOT(ISNUMBER(E283)),E283&lt;0,E283&gt;1),"REVISAR datos",IF(OR(A283&lt;Revision!E4,A283&gt;=Revision!E5+1),"Fuera de periodo","Correcto")))</f>
        <v/>
      </c>
      <c r="G283" s="7" t="n">
        <f aca="false">IF(F283="Correcto",D283*E283,0)</f>
        <v>0</v>
      </c>
      <c r="H283" s="25" t="str">
        <f aca="false">IF(COUNTA(A283:B283)=0,"",IF(COUNTIFS(Revision!$A$17:$A$24,B283)=1,"Clasificado","REVISAR categoría"))</f>
        <v/>
      </c>
      <c r="I283" s="0" t="n">
        <f aca="false">IF(COUNTA(A283:D283)&gt;0,ROW(),0)</f>
        <v>0</v>
      </c>
    </row>
    <row r="284" customFormat="false" ht="30" hidden="false" customHeight="true" outlineLevel="0" collapsed="false">
      <c r="A284" s="35"/>
      <c r="B284" s="36"/>
      <c r="C284" s="36"/>
      <c r="D284" s="37"/>
      <c r="E284" s="24" t="n">
        <f aca="false">IF(COUNTIFS(Revision!A17:A24,B284)=1,N(INDEX(Revision!D17:D24,MATCH(B284,Revision!A17:A24,0))),0)</f>
        <v>0</v>
      </c>
      <c r="F284" s="7" t="str">
        <f aca="false">IF(COUNTA(A284:D284)=0,"",IF(OR(NOT(ISNUMBER(A284)),B284="",C284="",NOT(ISNUMBER(D284)),NOT(ISNUMBER(E284)),E284&lt;0,E284&gt;1),"REVISAR datos",IF(OR(A284&lt;Revision!E4,A284&gt;=Revision!E5+1),"Fuera de periodo","Correcto")))</f>
        <v/>
      </c>
      <c r="G284" s="7" t="n">
        <f aca="false">IF(F284="Correcto",D284*E284,0)</f>
        <v>0</v>
      </c>
      <c r="H284" s="25" t="str">
        <f aca="false">IF(COUNTA(A284:B284)=0,"",IF(COUNTIFS(Revision!$A$17:$A$24,B284)=1,"Clasificado","REVISAR categoría"))</f>
        <v/>
      </c>
      <c r="I284" s="0" t="n">
        <f aca="false">IF(COUNTA(A284:D284)&gt;0,ROW(),0)</f>
        <v>0</v>
      </c>
    </row>
    <row r="285" customFormat="false" ht="30" hidden="false" customHeight="true" outlineLevel="0" collapsed="false">
      <c r="A285" s="35"/>
      <c r="B285" s="36"/>
      <c r="C285" s="36"/>
      <c r="D285" s="37"/>
      <c r="E285" s="24" t="n">
        <f aca="false">IF(COUNTIFS(Revision!A17:A24,B285)=1,N(INDEX(Revision!D17:D24,MATCH(B285,Revision!A17:A24,0))),0)</f>
        <v>0</v>
      </c>
      <c r="F285" s="7" t="str">
        <f aca="false">IF(COUNTA(A285:D285)=0,"",IF(OR(NOT(ISNUMBER(A285)),B285="",C285="",NOT(ISNUMBER(D285)),NOT(ISNUMBER(E285)),E285&lt;0,E285&gt;1),"REVISAR datos",IF(OR(A285&lt;Revision!E4,A285&gt;=Revision!E5+1),"Fuera de periodo","Correcto")))</f>
        <v/>
      </c>
      <c r="G285" s="7" t="n">
        <f aca="false">IF(F285="Correcto",D285*E285,0)</f>
        <v>0</v>
      </c>
      <c r="H285" s="25" t="str">
        <f aca="false">IF(COUNTA(A285:B285)=0,"",IF(COUNTIFS(Revision!$A$17:$A$24,B285)=1,"Clasificado","REVISAR categoría"))</f>
        <v/>
      </c>
      <c r="I285" s="0" t="n">
        <f aca="false">IF(COUNTA(A285:D285)&gt;0,ROW(),0)</f>
        <v>0</v>
      </c>
    </row>
    <row r="286" customFormat="false" ht="30" hidden="false" customHeight="true" outlineLevel="0" collapsed="false">
      <c r="A286" s="35"/>
      <c r="B286" s="36"/>
      <c r="C286" s="36"/>
      <c r="D286" s="37"/>
      <c r="E286" s="24" t="n">
        <f aca="false">IF(COUNTIFS(Revision!A17:A24,B286)=1,N(INDEX(Revision!D17:D24,MATCH(B286,Revision!A17:A24,0))),0)</f>
        <v>0</v>
      </c>
      <c r="F286" s="7" t="str">
        <f aca="false">IF(COUNTA(A286:D286)=0,"",IF(OR(NOT(ISNUMBER(A286)),B286="",C286="",NOT(ISNUMBER(D286)),NOT(ISNUMBER(E286)),E286&lt;0,E286&gt;1),"REVISAR datos",IF(OR(A286&lt;Revision!E4,A286&gt;=Revision!E5+1),"Fuera de periodo","Correcto")))</f>
        <v/>
      </c>
      <c r="G286" s="7" t="n">
        <f aca="false">IF(F286="Correcto",D286*E286,0)</f>
        <v>0</v>
      </c>
      <c r="H286" s="25" t="str">
        <f aca="false">IF(COUNTA(A286:B286)=0,"",IF(COUNTIFS(Revision!$A$17:$A$24,B286)=1,"Clasificado","REVISAR categoría"))</f>
        <v/>
      </c>
      <c r="I286" s="0" t="n">
        <f aca="false">IF(COUNTA(A286:D286)&gt;0,ROW(),0)</f>
        <v>0</v>
      </c>
    </row>
    <row r="287" customFormat="false" ht="30" hidden="false" customHeight="true" outlineLevel="0" collapsed="false">
      <c r="A287" s="35"/>
      <c r="B287" s="36"/>
      <c r="C287" s="36"/>
      <c r="D287" s="37"/>
      <c r="E287" s="24" t="n">
        <f aca="false">IF(COUNTIFS(Revision!A17:A24,B287)=1,N(INDEX(Revision!D17:D24,MATCH(B287,Revision!A17:A24,0))),0)</f>
        <v>0</v>
      </c>
      <c r="F287" s="7" t="str">
        <f aca="false">IF(COUNTA(A287:D287)=0,"",IF(OR(NOT(ISNUMBER(A287)),B287="",C287="",NOT(ISNUMBER(D287)),NOT(ISNUMBER(E287)),E287&lt;0,E287&gt;1),"REVISAR datos",IF(OR(A287&lt;Revision!E4,A287&gt;=Revision!E5+1),"Fuera de periodo","Correcto")))</f>
        <v/>
      </c>
      <c r="G287" s="7" t="n">
        <f aca="false">IF(F287="Correcto",D287*E287,0)</f>
        <v>0</v>
      </c>
      <c r="H287" s="25" t="str">
        <f aca="false">IF(COUNTA(A287:B287)=0,"",IF(COUNTIFS(Revision!$A$17:$A$24,B287)=1,"Clasificado","REVISAR categoría"))</f>
        <v/>
      </c>
      <c r="I287" s="0" t="n">
        <f aca="false">IF(COUNTA(A287:D287)&gt;0,ROW(),0)</f>
        <v>0</v>
      </c>
    </row>
    <row r="288" customFormat="false" ht="30" hidden="false" customHeight="true" outlineLevel="0" collapsed="false">
      <c r="A288" s="35"/>
      <c r="B288" s="36"/>
      <c r="C288" s="36"/>
      <c r="D288" s="37"/>
      <c r="E288" s="24" t="n">
        <f aca="false">IF(COUNTIFS(Revision!A17:A24,B288)=1,N(INDEX(Revision!D17:D24,MATCH(B288,Revision!A17:A24,0))),0)</f>
        <v>0</v>
      </c>
      <c r="F288" s="7" t="str">
        <f aca="false">IF(COUNTA(A288:D288)=0,"",IF(OR(NOT(ISNUMBER(A288)),B288="",C288="",NOT(ISNUMBER(D288)),NOT(ISNUMBER(E288)),E288&lt;0,E288&gt;1),"REVISAR datos",IF(OR(A288&lt;Revision!E4,A288&gt;=Revision!E5+1),"Fuera de periodo","Correcto")))</f>
        <v/>
      </c>
      <c r="G288" s="7" t="n">
        <f aca="false">IF(F288="Correcto",D288*E288,0)</f>
        <v>0</v>
      </c>
      <c r="H288" s="25" t="str">
        <f aca="false">IF(COUNTA(A288:B288)=0,"",IF(COUNTIFS(Revision!$A$17:$A$24,B288)=1,"Clasificado","REVISAR categoría"))</f>
        <v/>
      </c>
      <c r="I288" s="0" t="n">
        <f aca="false">IF(COUNTA(A288:D288)&gt;0,ROW(),0)</f>
        <v>0</v>
      </c>
    </row>
    <row r="289" customFormat="false" ht="30" hidden="false" customHeight="true" outlineLevel="0" collapsed="false">
      <c r="A289" s="35"/>
      <c r="B289" s="36"/>
      <c r="C289" s="36"/>
      <c r="D289" s="37"/>
      <c r="E289" s="24" t="n">
        <f aca="false">IF(COUNTIFS(Revision!A17:A24,B289)=1,N(INDEX(Revision!D17:D24,MATCH(B289,Revision!A17:A24,0))),0)</f>
        <v>0</v>
      </c>
      <c r="F289" s="7" t="str">
        <f aca="false">IF(COUNTA(A289:D289)=0,"",IF(OR(NOT(ISNUMBER(A289)),B289="",C289="",NOT(ISNUMBER(D289)),NOT(ISNUMBER(E289)),E289&lt;0,E289&gt;1),"REVISAR datos",IF(OR(A289&lt;Revision!E4,A289&gt;=Revision!E5+1),"Fuera de periodo","Correcto")))</f>
        <v/>
      </c>
      <c r="G289" s="7" t="n">
        <f aca="false">IF(F289="Correcto",D289*E289,0)</f>
        <v>0</v>
      </c>
      <c r="H289" s="25" t="str">
        <f aca="false">IF(COUNTA(A289:B289)=0,"",IF(COUNTIFS(Revision!$A$17:$A$24,B289)=1,"Clasificado","REVISAR categoría"))</f>
        <v/>
      </c>
      <c r="I289" s="0" t="n">
        <f aca="false">IF(COUNTA(A289:D289)&gt;0,ROW(),0)</f>
        <v>0</v>
      </c>
    </row>
    <row r="290" customFormat="false" ht="30" hidden="false" customHeight="true" outlineLevel="0" collapsed="false">
      <c r="A290" s="35"/>
      <c r="B290" s="36"/>
      <c r="C290" s="36"/>
      <c r="D290" s="37"/>
      <c r="E290" s="24" t="n">
        <f aca="false">IF(COUNTIFS(Revision!A17:A24,B290)=1,N(INDEX(Revision!D17:D24,MATCH(B290,Revision!A17:A24,0))),0)</f>
        <v>0</v>
      </c>
      <c r="F290" s="7" t="str">
        <f aca="false">IF(COUNTA(A290:D290)=0,"",IF(OR(NOT(ISNUMBER(A290)),B290="",C290="",NOT(ISNUMBER(D290)),NOT(ISNUMBER(E290)),E290&lt;0,E290&gt;1),"REVISAR datos",IF(OR(A290&lt;Revision!E4,A290&gt;=Revision!E5+1),"Fuera de periodo","Correcto")))</f>
        <v/>
      </c>
      <c r="G290" s="7" t="n">
        <f aca="false">IF(F290="Correcto",D290*E290,0)</f>
        <v>0</v>
      </c>
      <c r="H290" s="25" t="str">
        <f aca="false">IF(COUNTA(A290:B290)=0,"",IF(COUNTIFS(Revision!$A$17:$A$24,B290)=1,"Clasificado","REVISAR categoría"))</f>
        <v/>
      </c>
      <c r="I290" s="0" t="n">
        <f aca="false">IF(COUNTA(A290:D290)&gt;0,ROW(),0)</f>
        <v>0</v>
      </c>
    </row>
    <row r="291" customFormat="false" ht="30" hidden="false" customHeight="true" outlineLevel="0" collapsed="false">
      <c r="A291" s="35"/>
      <c r="B291" s="36"/>
      <c r="C291" s="36"/>
      <c r="D291" s="37"/>
      <c r="E291" s="24" t="n">
        <f aca="false">IF(COUNTIFS(Revision!A17:A24,B291)=1,N(INDEX(Revision!D17:D24,MATCH(B291,Revision!A17:A24,0))),0)</f>
        <v>0</v>
      </c>
      <c r="F291" s="7" t="str">
        <f aca="false">IF(COUNTA(A291:D291)=0,"",IF(OR(NOT(ISNUMBER(A291)),B291="",C291="",NOT(ISNUMBER(D291)),NOT(ISNUMBER(E291)),E291&lt;0,E291&gt;1),"REVISAR datos",IF(OR(A291&lt;Revision!E4,A291&gt;=Revision!E5+1),"Fuera de periodo","Correcto")))</f>
        <v/>
      </c>
      <c r="G291" s="7" t="n">
        <f aca="false">IF(F291="Correcto",D291*E291,0)</f>
        <v>0</v>
      </c>
      <c r="H291" s="25" t="str">
        <f aca="false">IF(COUNTA(A291:B291)=0,"",IF(COUNTIFS(Revision!$A$17:$A$24,B291)=1,"Clasificado","REVISAR categoría"))</f>
        <v/>
      </c>
      <c r="I291" s="0" t="n">
        <f aca="false">IF(COUNTA(A291:D291)&gt;0,ROW(),0)</f>
        <v>0</v>
      </c>
    </row>
    <row r="292" customFormat="false" ht="30" hidden="false" customHeight="true" outlineLevel="0" collapsed="false">
      <c r="A292" s="35"/>
      <c r="B292" s="36"/>
      <c r="C292" s="36"/>
      <c r="D292" s="37"/>
      <c r="E292" s="24" t="n">
        <f aca="false">IF(COUNTIFS(Revision!A17:A24,B292)=1,N(INDEX(Revision!D17:D24,MATCH(B292,Revision!A17:A24,0))),0)</f>
        <v>0</v>
      </c>
      <c r="F292" s="7" t="str">
        <f aca="false">IF(COUNTA(A292:D292)=0,"",IF(OR(NOT(ISNUMBER(A292)),B292="",C292="",NOT(ISNUMBER(D292)),NOT(ISNUMBER(E292)),E292&lt;0,E292&gt;1),"REVISAR datos",IF(OR(A292&lt;Revision!E4,A292&gt;=Revision!E5+1),"Fuera de periodo","Correcto")))</f>
        <v/>
      </c>
      <c r="G292" s="7" t="n">
        <f aca="false">IF(F292="Correcto",D292*E292,0)</f>
        <v>0</v>
      </c>
      <c r="H292" s="25" t="str">
        <f aca="false">IF(COUNTA(A292:B292)=0,"",IF(COUNTIFS(Revision!$A$17:$A$24,B292)=1,"Clasificado","REVISAR categoría"))</f>
        <v/>
      </c>
      <c r="I292" s="0" t="n">
        <f aca="false">IF(COUNTA(A292:D292)&gt;0,ROW(),0)</f>
        <v>0</v>
      </c>
    </row>
    <row r="293" customFormat="false" ht="30" hidden="false" customHeight="true" outlineLevel="0" collapsed="false">
      <c r="A293" s="35"/>
      <c r="B293" s="36"/>
      <c r="C293" s="36"/>
      <c r="D293" s="37"/>
      <c r="E293" s="24" t="n">
        <f aca="false">IF(COUNTIFS(Revision!A17:A24,B293)=1,N(INDEX(Revision!D17:D24,MATCH(B293,Revision!A17:A24,0))),0)</f>
        <v>0</v>
      </c>
      <c r="F293" s="7" t="str">
        <f aca="false">IF(COUNTA(A293:D293)=0,"",IF(OR(NOT(ISNUMBER(A293)),B293="",C293="",NOT(ISNUMBER(D293)),NOT(ISNUMBER(E293)),E293&lt;0,E293&gt;1),"REVISAR datos",IF(OR(A293&lt;Revision!E4,A293&gt;=Revision!E5+1),"Fuera de periodo","Correcto")))</f>
        <v/>
      </c>
      <c r="G293" s="7" t="n">
        <f aca="false">IF(F293="Correcto",D293*E293,0)</f>
        <v>0</v>
      </c>
      <c r="H293" s="25" t="str">
        <f aca="false">IF(COUNTA(A293:B293)=0,"",IF(COUNTIFS(Revision!$A$17:$A$24,B293)=1,"Clasificado","REVISAR categoría"))</f>
        <v/>
      </c>
      <c r="I293" s="0" t="n">
        <f aca="false">IF(COUNTA(A293:D293)&gt;0,ROW(),0)</f>
        <v>0</v>
      </c>
    </row>
    <row r="294" customFormat="false" ht="30" hidden="false" customHeight="true" outlineLevel="0" collapsed="false">
      <c r="A294" s="35"/>
      <c r="B294" s="36"/>
      <c r="C294" s="36"/>
      <c r="D294" s="37"/>
      <c r="E294" s="24" t="n">
        <f aca="false">IF(COUNTIFS(Revision!A17:A24,B294)=1,N(INDEX(Revision!D17:D24,MATCH(B294,Revision!A17:A24,0))),0)</f>
        <v>0</v>
      </c>
      <c r="F294" s="7" t="str">
        <f aca="false">IF(COUNTA(A294:D294)=0,"",IF(OR(NOT(ISNUMBER(A294)),B294="",C294="",NOT(ISNUMBER(D294)),NOT(ISNUMBER(E294)),E294&lt;0,E294&gt;1),"REVISAR datos",IF(OR(A294&lt;Revision!E4,A294&gt;=Revision!E5+1),"Fuera de periodo","Correcto")))</f>
        <v/>
      </c>
      <c r="G294" s="7" t="n">
        <f aca="false">IF(F294="Correcto",D294*E294,0)</f>
        <v>0</v>
      </c>
      <c r="H294" s="25" t="str">
        <f aca="false">IF(COUNTA(A294:B294)=0,"",IF(COUNTIFS(Revision!$A$17:$A$24,B294)=1,"Clasificado","REVISAR categoría"))</f>
        <v/>
      </c>
      <c r="I294" s="0" t="n">
        <f aca="false">IF(COUNTA(A294:D294)&gt;0,ROW(),0)</f>
        <v>0</v>
      </c>
    </row>
    <row r="295" customFormat="false" ht="30" hidden="false" customHeight="true" outlineLevel="0" collapsed="false">
      <c r="A295" s="35"/>
      <c r="B295" s="36"/>
      <c r="C295" s="36"/>
      <c r="D295" s="37"/>
      <c r="E295" s="24" t="n">
        <f aca="false">IF(COUNTIFS(Revision!A17:A24,B295)=1,N(INDEX(Revision!D17:D24,MATCH(B295,Revision!A17:A24,0))),0)</f>
        <v>0</v>
      </c>
      <c r="F295" s="7" t="str">
        <f aca="false">IF(COUNTA(A295:D295)=0,"",IF(OR(NOT(ISNUMBER(A295)),B295="",C295="",NOT(ISNUMBER(D295)),NOT(ISNUMBER(E295)),E295&lt;0,E295&gt;1),"REVISAR datos",IF(OR(A295&lt;Revision!E4,A295&gt;=Revision!E5+1),"Fuera de periodo","Correcto")))</f>
        <v/>
      </c>
      <c r="G295" s="7" t="n">
        <f aca="false">IF(F295="Correcto",D295*E295,0)</f>
        <v>0</v>
      </c>
      <c r="H295" s="25" t="str">
        <f aca="false">IF(COUNTA(A295:B295)=0,"",IF(COUNTIFS(Revision!$A$17:$A$24,B295)=1,"Clasificado","REVISAR categoría"))</f>
        <v/>
      </c>
      <c r="I295" s="0" t="n">
        <f aca="false">IF(COUNTA(A295:D295)&gt;0,ROW(),0)</f>
        <v>0</v>
      </c>
    </row>
    <row r="296" customFormat="false" ht="30" hidden="false" customHeight="true" outlineLevel="0" collapsed="false">
      <c r="A296" s="35"/>
      <c r="B296" s="36"/>
      <c r="C296" s="36"/>
      <c r="D296" s="37"/>
      <c r="E296" s="24" t="n">
        <f aca="false">IF(COUNTIFS(Revision!A17:A24,B296)=1,N(INDEX(Revision!D17:D24,MATCH(B296,Revision!A17:A24,0))),0)</f>
        <v>0</v>
      </c>
      <c r="F296" s="7" t="str">
        <f aca="false">IF(COUNTA(A296:D296)=0,"",IF(OR(NOT(ISNUMBER(A296)),B296="",C296="",NOT(ISNUMBER(D296)),NOT(ISNUMBER(E296)),E296&lt;0,E296&gt;1),"REVISAR datos",IF(OR(A296&lt;Revision!E4,A296&gt;=Revision!E5+1),"Fuera de periodo","Correcto")))</f>
        <v/>
      </c>
      <c r="G296" s="7" t="n">
        <f aca="false">IF(F296="Correcto",D296*E296,0)</f>
        <v>0</v>
      </c>
      <c r="H296" s="25" t="str">
        <f aca="false">IF(COUNTA(A296:B296)=0,"",IF(COUNTIFS(Revision!$A$17:$A$24,B296)=1,"Clasificado","REVISAR categoría"))</f>
        <v/>
      </c>
      <c r="I296" s="0" t="n">
        <f aca="false">IF(COUNTA(A296:D296)&gt;0,ROW(),0)</f>
        <v>0</v>
      </c>
    </row>
    <row r="297" customFormat="false" ht="30" hidden="false" customHeight="true" outlineLevel="0" collapsed="false">
      <c r="A297" s="35"/>
      <c r="B297" s="36"/>
      <c r="C297" s="36"/>
      <c r="D297" s="37"/>
      <c r="E297" s="24" t="n">
        <f aca="false">IF(COUNTIFS(Revision!A17:A24,B297)=1,N(INDEX(Revision!D17:D24,MATCH(B297,Revision!A17:A24,0))),0)</f>
        <v>0</v>
      </c>
      <c r="F297" s="7" t="str">
        <f aca="false">IF(COUNTA(A297:D297)=0,"",IF(OR(NOT(ISNUMBER(A297)),B297="",C297="",NOT(ISNUMBER(D297)),NOT(ISNUMBER(E297)),E297&lt;0,E297&gt;1),"REVISAR datos",IF(OR(A297&lt;Revision!E4,A297&gt;=Revision!E5+1),"Fuera de periodo","Correcto")))</f>
        <v/>
      </c>
      <c r="G297" s="7" t="n">
        <f aca="false">IF(F297="Correcto",D297*E297,0)</f>
        <v>0</v>
      </c>
      <c r="H297" s="25" t="str">
        <f aca="false">IF(COUNTA(A297:B297)=0,"",IF(COUNTIFS(Revision!$A$17:$A$24,B297)=1,"Clasificado","REVISAR categoría"))</f>
        <v/>
      </c>
      <c r="I297" s="0" t="n">
        <f aca="false">IF(COUNTA(A297:D297)&gt;0,ROW(),0)</f>
        <v>0</v>
      </c>
    </row>
    <row r="298" customFormat="false" ht="30" hidden="false" customHeight="true" outlineLevel="0" collapsed="false">
      <c r="A298" s="35"/>
      <c r="B298" s="36"/>
      <c r="C298" s="36"/>
      <c r="D298" s="37"/>
      <c r="E298" s="24" t="n">
        <f aca="false">IF(COUNTIFS(Revision!A17:A24,B298)=1,N(INDEX(Revision!D17:D24,MATCH(B298,Revision!A17:A24,0))),0)</f>
        <v>0</v>
      </c>
      <c r="F298" s="7" t="str">
        <f aca="false">IF(COUNTA(A298:D298)=0,"",IF(OR(NOT(ISNUMBER(A298)),B298="",C298="",NOT(ISNUMBER(D298)),NOT(ISNUMBER(E298)),E298&lt;0,E298&gt;1),"REVISAR datos",IF(OR(A298&lt;Revision!E4,A298&gt;=Revision!E5+1),"Fuera de periodo","Correcto")))</f>
        <v/>
      </c>
      <c r="G298" s="7" t="n">
        <f aca="false">IF(F298="Correcto",D298*E298,0)</f>
        <v>0</v>
      </c>
      <c r="H298" s="25" t="str">
        <f aca="false">IF(COUNTA(A298:B298)=0,"",IF(COUNTIFS(Revision!$A$17:$A$24,B298)=1,"Clasificado","REVISAR categoría"))</f>
        <v/>
      </c>
      <c r="I298" s="0" t="n">
        <f aca="false">IF(COUNTA(A298:D298)&gt;0,ROW(),0)</f>
        <v>0</v>
      </c>
    </row>
    <row r="299" customFormat="false" ht="30" hidden="false" customHeight="true" outlineLevel="0" collapsed="false">
      <c r="A299" s="35"/>
      <c r="B299" s="36"/>
      <c r="C299" s="36"/>
      <c r="D299" s="37"/>
      <c r="E299" s="24" t="n">
        <f aca="false">IF(COUNTIFS(Revision!A17:A24,B299)=1,N(INDEX(Revision!D17:D24,MATCH(B299,Revision!A17:A24,0))),0)</f>
        <v>0</v>
      </c>
      <c r="F299" s="7" t="str">
        <f aca="false">IF(COUNTA(A299:D299)=0,"",IF(OR(NOT(ISNUMBER(A299)),B299="",C299="",NOT(ISNUMBER(D299)),NOT(ISNUMBER(E299)),E299&lt;0,E299&gt;1),"REVISAR datos",IF(OR(A299&lt;Revision!E4,A299&gt;=Revision!E5+1),"Fuera de periodo","Correcto")))</f>
        <v/>
      </c>
      <c r="G299" s="7" t="n">
        <f aca="false">IF(F299="Correcto",D299*E299,0)</f>
        <v>0</v>
      </c>
      <c r="H299" s="25" t="str">
        <f aca="false">IF(COUNTA(A299:B299)=0,"",IF(COUNTIFS(Revision!$A$17:$A$24,B299)=1,"Clasificado","REVISAR categoría"))</f>
        <v/>
      </c>
      <c r="I299" s="0" t="n">
        <f aca="false">IF(COUNTA(A299:D299)&gt;0,ROW(),0)</f>
        <v>0</v>
      </c>
    </row>
    <row r="300" customFormat="false" ht="30" hidden="false" customHeight="true" outlineLevel="0" collapsed="false">
      <c r="A300" s="35"/>
      <c r="B300" s="36"/>
      <c r="C300" s="36"/>
      <c r="D300" s="37"/>
      <c r="E300" s="24" t="n">
        <f aca="false">IF(COUNTIFS(Revision!A17:A24,B300)=1,N(INDEX(Revision!D17:D24,MATCH(B300,Revision!A17:A24,0))),0)</f>
        <v>0</v>
      </c>
      <c r="F300" s="7" t="str">
        <f aca="false">IF(COUNTA(A300:D300)=0,"",IF(OR(NOT(ISNUMBER(A300)),B300="",C300="",NOT(ISNUMBER(D300)),NOT(ISNUMBER(E300)),E300&lt;0,E300&gt;1),"REVISAR datos",IF(OR(A300&lt;Revision!E4,A300&gt;=Revision!E5+1),"Fuera de periodo","Correcto")))</f>
        <v/>
      </c>
      <c r="G300" s="7" t="n">
        <f aca="false">IF(F300="Correcto",D300*E300,0)</f>
        <v>0</v>
      </c>
      <c r="H300" s="25" t="str">
        <f aca="false">IF(COUNTA(A300:B300)=0,"",IF(COUNTIFS(Revision!$A$17:$A$24,B300)=1,"Clasificado","REVISAR categoría"))</f>
        <v/>
      </c>
      <c r="I300" s="0" t="n">
        <f aca="false">IF(COUNTA(A300:D300)&gt;0,ROW(),0)</f>
        <v>0</v>
      </c>
    </row>
    <row r="301" customFormat="false" ht="30" hidden="false" customHeight="true" outlineLevel="0" collapsed="false">
      <c r="A301" s="35"/>
      <c r="B301" s="36"/>
      <c r="C301" s="36"/>
      <c r="D301" s="37"/>
      <c r="E301" s="24" t="n">
        <f aca="false">IF(COUNTIFS(Revision!A17:A24,B301)=1,N(INDEX(Revision!D17:D24,MATCH(B301,Revision!A17:A24,0))),0)</f>
        <v>0</v>
      </c>
      <c r="F301" s="7" t="str">
        <f aca="false">IF(COUNTA(A301:D301)=0,"",IF(OR(NOT(ISNUMBER(A301)),B301="",C301="",NOT(ISNUMBER(D301)),NOT(ISNUMBER(E301)),E301&lt;0,E301&gt;1),"REVISAR datos",IF(OR(A301&lt;Revision!E4,A301&gt;=Revision!E5+1),"Fuera de periodo","Correcto")))</f>
        <v/>
      </c>
      <c r="G301" s="7" t="n">
        <f aca="false">IF(F301="Correcto",D301*E301,0)</f>
        <v>0</v>
      </c>
      <c r="H301" s="25" t="str">
        <f aca="false">IF(COUNTA(A301:B301)=0,"",IF(COUNTIFS(Revision!$A$17:$A$24,B301)=1,"Clasificado","REVISAR categoría"))</f>
        <v/>
      </c>
      <c r="I301" s="0" t="n">
        <f aca="false">IF(COUNTA(A301:D301)&gt;0,ROW(),0)</f>
        <v>0</v>
      </c>
    </row>
    <row r="302" customFormat="false" ht="30" hidden="false" customHeight="true" outlineLevel="0" collapsed="false">
      <c r="A302" s="35"/>
      <c r="B302" s="36"/>
      <c r="C302" s="36"/>
      <c r="D302" s="37"/>
      <c r="E302" s="24" t="n">
        <f aca="false">IF(COUNTIFS(Revision!A17:A24,B302)=1,N(INDEX(Revision!D17:D24,MATCH(B302,Revision!A17:A24,0))),0)</f>
        <v>0</v>
      </c>
      <c r="F302" s="7" t="str">
        <f aca="false">IF(COUNTA(A302:D302)=0,"",IF(OR(NOT(ISNUMBER(A302)),B302="",C302="",NOT(ISNUMBER(D302)),NOT(ISNUMBER(E302)),E302&lt;0,E302&gt;1),"REVISAR datos",IF(OR(A302&lt;Revision!E4,A302&gt;=Revision!E5+1),"Fuera de periodo","Correcto")))</f>
        <v/>
      </c>
      <c r="G302" s="7" t="n">
        <f aca="false">IF(F302="Correcto",D302*E302,0)</f>
        <v>0</v>
      </c>
      <c r="H302" s="25" t="str">
        <f aca="false">IF(COUNTA(A302:B302)=0,"",IF(COUNTIFS(Revision!$A$17:$A$24,B302)=1,"Clasificado","REVISAR categoría"))</f>
        <v/>
      </c>
      <c r="I302" s="0" t="n">
        <f aca="false">IF(COUNTA(A302:D302)&gt;0,ROW(),0)</f>
        <v>0</v>
      </c>
    </row>
    <row r="303" customFormat="false" ht="30" hidden="false" customHeight="true" outlineLevel="0" collapsed="false">
      <c r="A303" s="35"/>
      <c r="B303" s="36"/>
      <c r="C303" s="36"/>
      <c r="D303" s="37"/>
      <c r="E303" s="24" t="n">
        <f aca="false">IF(COUNTIFS(Revision!A17:A24,B303)=1,N(INDEX(Revision!D17:D24,MATCH(B303,Revision!A17:A24,0))),0)</f>
        <v>0</v>
      </c>
      <c r="F303" s="7" t="str">
        <f aca="false">IF(COUNTA(A303:D303)=0,"",IF(OR(NOT(ISNUMBER(A303)),B303="",C303="",NOT(ISNUMBER(D303)),NOT(ISNUMBER(E303)),E303&lt;0,E303&gt;1),"REVISAR datos",IF(OR(A303&lt;Revision!E4,A303&gt;=Revision!E5+1),"Fuera de periodo","Correcto")))</f>
        <v/>
      </c>
      <c r="G303" s="7" t="n">
        <f aca="false">IF(F303="Correcto",D303*E303,0)</f>
        <v>0</v>
      </c>
      <c r="H303" s="25" t="str">
        <f aca="false">IF(COUNTA(A303:B303)=0,"",IF(COUNTIFS(Revision!$A$17:$A$24,B303)=1,"Clasificado","REVISAR categoría"))</f>
        <v/>
      </c>
      <c r="I303" s="0" t="n">
        <f aca="false">IF(COUNTA(A303:D303)&gt;0,ROW(),0)</f>
        <v>0</v>
      </c>
    </row>
    <row r="304" customFormat="false" ht="30" hidden="false" customHeight="true" outlineLevel="0" collapsed="false">
      <c r="A304" s="35"/>
      <c r="B304" s="36"/>
      <c r="C304" s="36"/>
      <c r="D304" s="37"/>
      <c r="E304" s="24" t="n">
        <f aca="false">IF(COUNTIFS(Revision!A17:A24,B304)=1,N(INDEX(Revision!D17:D24,MATCH(B304,Revision!A17:A24,0))),0)</f>
        <v>0</v>
      </c>
      <c r="F304" s="7" t="str">
        <f aca="false">IF(COUNTA(A304:D304)=0,"",IF(OR(NOT(ISNUMBER(A304)),B304="",C304="",NOT(ISNUMBER(D304)),NOT(ISNUMBER(E304)),E304&lt;0,E304&gt;1),"REVISAR datos",IF(OR(A304&lt;Revision!E4,A304&gt;=Revision!E5+1),"Fuera de periodo","Correcto")))</f>
        <v/>
      </c>
      <c r="G304" s="7" t="n">
        <f aca="false">IF(F304="Correcto",D304*E304,0)</f>
        <v>0</v>
      </c>
      <c r="H304" s="25" t="str">
        <f aca="false">IF(COUNTA(A304:B304)=0,"",IF(COUNTIFS(Revision!$A$17:$A$24,B304)=1,"Clasificado","REVISAR categoría"))</f>
        <v/>
      </c>
      <c r="I304" s="0" t="n">
        <f aca="false">IF(COUNTA(A304:D304)&gt;0,ROW(),0)</f>
        <v>0</v>
      </c>
    </row>
    <row r="305" customFormat="false" ht="30" hidden="false" customHeight="true" outlineLevel="0" collapsed="false">
      <c r="A305" s="35"/>
      <c r="B305" s="36"/>
      <c r="C305" s="36"/>
      <c r="D305" s="37"/>
      <c r="E305" s="24" t="n">
        <f aca="false">IF(COUNTIFS(Revision!A17:A24,B305)=1,N(INDEX(Revision!D17:D24,MATCH(B305,Revision!A17:A24,0))),0)</f>
        <v>0</v>
      </c>
      <c r="F305" s="7" t="str">
        <f aca="false">IF(COUNTA(A305:D305)=0,"",IF(OR(NOT(ISNUMBER(A305)),B305="",C305="",NOT(ISNUMBER(D305)),NOT(ISNUMBER(E305)),E305&lt;0,E305&gt;1),"REVISAR datos",IF(OR(A305&lt;Revision!E4,A305&gt;=Revision!E5+1),"Fuera de periodo","Correcto")))</f>
        <v/>
      </c>
      <c r="G305" s="7" t="n">
        <f aca="false">IF(F305="Correcto",D305*E305,0)</f>
        <v>0</v>
      </c>
      <c r="H305" s="25" t="str">
        <f aca="false">IF(COUNTA(A305:B305)=0,"",IF(COUNTIFS(Revision!$A$17:$A$24,B305)=1,"Clasificado","REVISAR categoría"))</f>
        <v/>
      </c>
      <c r="I305" s="0" t="n">
        <f aca="false">IF(COUNTA(A305:D305)&gt;0,ROW(),0)</f>
        <v>0</v>
      </c>
    </row>
    <row r="306" customFormat="false" ht="30" hidden="false" customHeight="true" outlineLevel="0" collapsed="false">
      <c r="A306" s="35"/>
      <c r="B306" s="36"/>
      <c r="C306" s="36"/>
      <c r="D306" s="37"/>
      <c r="E306" s="24" t="n">
        <f aca="false">IF(COUNTIFS(Revision!A17:A24,B306)=1,N(INDEX(Revision!D17:D24,MATCH(B306,Revision!A17:A24,0))),0)</f>
        <v>0</v>
      </c>
      <c r="F306" s="7" t="str">
        <f aca="false">IF(COUNTA(A306:D306)=0,"",IF(OR(NOT(ISNUMBER(A306)),B306="",C306="",NOT(ISNUMBER(D306)),NOT(ISNUMBER(E306)),E306&lt;0,E306&gt;1),"REVISAR datos",IF(OR(A306&lt;Revision!E4,A306&gt;=Revision!E5+1),"Fuera de periodo","Correcto")))</f>
        <v/>
      </c>
      <c r="G306" s="7" t="n">
        <f aca="false">IF(F306="Correcto",D306*E306,0)</f>
        <v>0</v>
      </c>
      <c r="H306" s="25" t="str">
        <f aca="false">IF(COUNTA(A306:B306)=0,"",IF(COUNTIFS(Revision!$A$17:$A$24,B306)=1,"Clasificado","REVISAR categoría"))</f>
        <v/>
      </c>
      <c r="I306" s="0" t="n">
        <f aca="false">IF(COUNTA(A306:D306)&gt;0,ROW(),0)</f>
        <v>0</v>
      </c>
    </row>
    <row r="307" customFormat="false" ht="30" hidden="false" customHeight="true" outlineLevel="0" collapsed="false">
      <c r="A307" s="35"/>
      <c r="B307" s="36"/>
      <c r="C307" s="36"/>
      <c r="D307" s="37"/>
      <c r="E307" s="24" t="n">
        <f aca="false">IF(COUNTIFS(Revision!A17:A24,B307)=1,N(INDEX(Revision!D17:D24,MATCH(B307,Revision!A17:A24,0))),0)</f>
        <v>0</v>
      </c>
      <c r="F307" s="7" t="str">
        <f aca="false">IF(COUNTA(A307:D307)=0,"",IF(OR(NOT(ISNUMBER(A307)),B307="",C307="",NOT(ISNUMBER(D307)),NOT(ISNUMBER(E307)),E307&lt;0,E307&gt;1),"REVISAR datos",IF(OR(A307&lt;Revision!E4,A307&gt;=Revision!E5+1),"Fuera de periodo","Correcto")))</f>
        <v/>
      </c>
      <c r="G307" s="7" t="n">
        <f aca="false">IF(F307="Correcto",D307*E307,0)</f>
        <v>0</v>
      </c>
      <c r="H307" s="25" t="str">
        <f aca="false">IF(COUNTA(A307:B307)=0,"",IF(COUNTIFS(Revision!$A$17:$A$24,B307)=1,"Clasificado","REVISAR categoría"))</f>
        <v/>
      </c>
      <c r="I307" s="0" t="n">
        <f aca="false">IF(COUNTA(A307:D307)&gt;0,ROW(),0)</f>
        <v>0</v>
      </c>
    </row>
    <row r="308" customFormat="false" ht="30" hidden="false" customHeight="true" outlineLevel="0" collapsed="false">
      <c r="A308" s="35"/>
      <c r="B308" s="36"/>
      <c r="C308" s="36"/>
      <c r="D308" s="37"/>
      <c r="E308" s="24" t="n">
        <f aca="false">IF(COUNTIFS(Revision!A17:A24,B308)=1,N(INDEX(Revision!D17:D24,MATCH(B308,Revision!A17:A24,0))),0)</f>
        <v>0</v>
      </c>
      <c r="F308" s="7" t="str">
        <f aca="false">IF(COUNTA(A308:D308)=0,"",IF(OR(NOT(ISNUMBER(A308)),B308="",C308="",NOT(ISNUMBER(D308)),NOT(ISNUMBER(E308)),E308&lt;0,E308&gt;1),"REVISAR datos",IF(OR(A308&lt;Revision!E4,A308&gt;=Revision!E5+1),"Fuera de periodo","Correcto")))</f>
        <v/>
      </c>
      <c r="G308" s="7" t="n">
        <f aca="false">IF(F308="Correcto",D308*E308,0)</f>
        <v>0</v>
      </c>
      <c r="H308" s="25" t="str">
        <f aca="false">IF(COUNTA(A308:B308)=0,"",IF(COUNTIFS(Revision!$A$17:$A$24,B308)=1,"Clasificado","REVISAR categoría"))</f>
        <v/>
      </c>
      <c r="I308" s="0" t="n">
        <f aca="false">IF(COUNTA(A308:D308)&gt;0,ROW(),0)</f>
        <v>0</v>
      </c>
    </row>
    <row r="309" customFormat="false" ht="30" hidden="false" customHeight="true" outlineLevel="0" collapsed="false">
      <c r="A309" s="35"/>
      <c r="B309" s="36"/>
      <c r="C309" s="36"/>
      <c r="D309" s="37"/>
      <c r="E309" s="24" t="n">
        <f aca="false">IF(COUNTIFS(Revision!A17:A24,B309)=1,N(INDEX(Revision!D17:D24,MATCH(B309,Revision!A17:A24,0))),0)</f>
        <v>0</v>
      </c>
      <c r="F309" s="7" t="str">
        <f aca="false">IF(COUNTA(A309:D309)=0,"",IF(OR(NOT(ISNUMBER(A309)),B309="",C309="",NOT(ISNUMBER(D309)),NOT(ISNUMBER(E309)),E309&lt;0,E309&gt;1),"REVISAR datos",IF(OR(A309&lt;Revision!E4,A309&gt;=Revision!E5+1),"Fuera de periodo","Correcto")))</f>
        <v/>
      </c>
      <c r="G309" s="7" t="n">
        <f aca="false">IF(F309="Correcto",D309*E309,0)</f>
        <v>0</v>
      </c>
      <c r="H309" s="25" t="str">
        <f aca="false">IF(COUNTA(A309:B309)=0,"",IF(COUNTIFS(Revision!$A$17:$A$24,B309)=1,"Clasificado","REVISAR categoría"))</f>
        <v/>
      </c>
      <c r="I309" s="0" t="n">
        <f aca="false">IF(COUNTA(A309:D309)&gt;0,ROW(),0)</f>
        <v>0</v>
      </c>
    </row>
    <row r="310" customFormat="false" ht="30" hidden="false" customHeight="true" outlineLevel="0" collapsed="false">
      <c r="A310" s="35"/>
      <c r="B310" s="36"/>
      <c r="C310" s="36"/>
      <c r="D310" s="37"/>
      <c r="E310" s="24" t="n">
        <f aca="false">IF(COUNTIFS(Revision!A17:A24,B310)=1,N(INDEX(Revision!D17:D24,MATCH(B310,Revision!A17:A24,0))),0)</f>
        <v>0</v>
      </c>
      <c r="F310" s="7" t="str">
        <f aca="false">IF(COUNTA(A310:D310)=0,"",IF(OR(NOT(ISNUMBER(A310)),B310="",C310="",NOT(ISNUMBER(D310)),NOT(ISNUMBER(E310)),E310&lt;0,E310&gt;1),"REVISAR datos",IF(OR(A310&lt;Revision!E4,A310&gt;=Revision!E5+1),"Fuera de periodo","Correcto")))</f>
        <v/>
      </c>
      <c r="G310" s="7" t="n">
        <f aca="false">IF(F310="Correcto",D310*E310,0)</f>
        <v>0</v>
      </c>
      <c r="H310" s="25" t="str">
        <f aca="false">IF(COUNTA(A310:B310)=0,"",IF(COUNTIFS(Revision!$A$17:$A$24,B310)=1,"Clasificado","REVISAR categoría"))</f>
        <v/>
      </c>
      <c r="I310" s="0" t="n">
        <f aca="false">IF(COUNTA(A310:D310)&gt;0,ROW(),0)</f>
        <v>0</v>
      </c>
    </row>
    <row r="311" customFormat="false" ht="30" hidden="false" customHeight="true" outlineLevel="0" collapsed="false">
      <c r="A311" s="35"/>
      <c r="B311" s="36"/>
      <c r="C311" s="36"/>
      <c r="D311" s="37"/>
      <c r="E311" s="24" t="n">
        <f aca="false">IF(COUNTIFS(Revision!A17:A24,B311)=1,N(INDEX(Revision!D17:D24,MATCH(B311,Revision!A17:A24,0))),0)</f>
        <v>0</v>
      </c>
      <c r="F311" s="7" t="str">
        <f aca="false">IF(COUNTA(A311:D311)=0,"",IF(OR(NOT(ISNUMBER(A311)),B311="",C311="",NOT(ISNUMBER(D311)),NOT(ISNUMBER(E311)),E311&lt;0,E311&gt;1),"REVISAR datos",IF(OR(A311&lt;Revision!E4,A311&gt;=Revision!E5+1),"Fuera de periodo","Correcto")))</f>
        <v/>
      </c>
      <c r="G311" s="7" t="n">
        <f aca="false">IF(F311="Correcto",D311*E311,0)</f>
        <v>0</v>
      </c>
      <c r="H311" s="25" t="str">
        <f aca="false">IF(COUNTA(A311:B311)=0,"",IF(COUNTIFS(Revision!$A$17:$A$24,B311)=1,"Clasificado","REVISAR categoría"))</f>
        <v/>
      </c>
      <c r="I311" s="0" t="n">
        <f aca="false">IF(COUNTA(A311:D311)&gt;0,ROW(),0)</f>
        <v>0</v>
      </c>
    </row>
    <row r="312" customFormat="false" ht="30" hidden="false" customHeight="true" outlineLevel="0" collapsed="false">
      <c r="A312" s="35"/>
      <c r="B312" s="36"/>
      <c r="C312" s="36"/>
      <c r="D312" s="37"/>
      <c r="E312" s="24" t="n">
        <f aca="false">IF(COUNTIFS(Revision!A17:A24,B312)=1,N(INDEX(Revision!D17:D24,MATCH(B312,Revision!A17:A24,0))),0)</f>
        <v>0</v>
      </c>
      <c r="F312" s="7" t="str">
        <f aca="false">IF(COUNTA(A312:D312)=0,"",IF(OR(NOT(ISNUMBER(A312)),B312="",C312="",NOT(ISNUMBER(D312)),NOT(ISNUMBER(E312)),E312&lt;0,E312&gt;1),"REVISAR datos",IF(OR(A312&lt;Revision!E4,A312&gt;=Revision!E5+1),"Fuera de periodo","Correcto")))</f>
        <v/>
      </c>
      <c r="G312" s="7" t="n">
        <f aca="false">IF(F312="Correcto",D312*E312,0)</f>
        <v>0</v>
      </c>
      <c r="H312" s="25" t="str">
        <f aca="false">IF(COUNTA(A312:B312)=0,"",IF(COUNTIFS(Revision!$A$17:$A$24,B312)=1,"Clasificado","REVISAR categoría"))</f>
        <v/>
      </c>
      <c r="I312" s="0" t="n">
        <f aca="false">IF(COUNTA(A312:D312)&gt;0,ROW(),0)</f>
        <v>0</v>
      </c>
    </row>
    <row r="313" customFormat="false" ht="30" hidden="false" customHeight="true" outlineLevel="0" collapsed="false">
      <c r="A313" s="35"/>
      <c r="B313" s="36"/>
      <c r="C313" s="36"/>
      <c r="D313" s="37"/>
      <c r="E313" s="24" t="n">
        <f aca="false">IF(COUNTIFS(Revision!A17:A24,B313)=1,N(INDEX(Revision!D17:D24,MATCH(B313,Revision!A17:A24,0))),0)</f>
        <v>0</v>
      </c>
      <c r="F313" s="7" t="str">
        <f aca="false">IF(COUNTA(A313:D313)=0,"",IF(OR(NOT(ISNUMBER(A313)),B313="",C313="",NOT(ISNUMBER(D313)),NOT(ISNUMBER(E313)),E313&lt;0,E313&gt;1),"REVISAR datos",IF(OR(A313&lt;Revision!E4,A313&gt;=Revision!E5+1),"Fuera de periodo","Correcto")))</f>
        <v/>
      </c>
      <c r="G313" s="7" t="n">
        <f aca="false">IF(F313="Correcto",D313*E313,0)</f>
        <v>0</v>
      </c>
      <c r="H313" s="25" t="str">
        <f aca="false">IF(COUNTA(A313:B313)=0,"",IF(COUNTIFS(Revision!$A$17:$A$24,B313)=1,"Clasificado","REVISAR categoría"))</f>
        <v/>
      </c>
      <c r="I313" s="0" t="n">
        <f aca="false">IF(COUNTA(A313:D313)&gt;0,ROW(),0)</f>
        <v>0</v>
      </c>
    </row>
    <row r="314" customFormat="false" ht="30" hidden="false" customHeight="true" outlineLevel="0" collapsed="false">
      <c r="A314" s="35"/>
      <c r="B314" s="36"/>
      <c r="C314" s="36"/>
      <c r="D314" s="37"/>
      <c r="E314" s="24" t="n">
        <f aca="false">IF(COUNTIFS(Revision!A17:A24,B314)=1,N(INDEX(Revision!D17:D24,MATCH(B314,Revision!A17:A24,0))),0)</f>
        <v>0</v>
      </c>
      <c r="F314" s="7" t="str">
        <f aca="false">IF(COUNTA(A314:D314)=0,"",IF(OR(NOT(ISNUMBER(A314)),B314="",C314="",NOT(ISNUMBER(D314)),NOT(ISNUMBER(E314)),E314&lt;0,E314&gt;1),"REVISAR datos",IF(OR(A314&lt;Revision!E4,A314&gt;=Revision!E5+1),"Fuera de periodo","Correcto")))</f>
        <v/>
      </c>
      <c r="G314" s="7" t="n">
        <f aca="false">IF(F314="Correcto",D314*E314,0)</f>
        <v>0</v>
      </c>
      <c r="H314" s="25" t="str">
        <f aca="false">IF(COUNTA(A314:B314)=0,"",IF(COUNTIFS(Revision!$A$17:$A$24,B314)=1,"Clasificado","REVISAR categoría"))</f>
        <v/>
      </c>
      <c r="I314" s="0" t="n">
        <f aca="false">IF(COUNTA(A314:D314)&gt;0,ROW(),0)</f>
        <v>0</v>
      </c>
    </row>
    <row r="315" customFormat="false" ht="30" hidden="false" customHeight="true" outlineLevel="0" collapsed="false">
      <c r="A315" s="35"/>
      <c r="B315" s="36"/>
      <c r="C315" s="36"/>
      <c r="D315" s="37"/>
      <c r="E315" s="24" t="n">
        <f aca="false">IF(COUNTIFS(Revision!A17:A24,B315)=1,N(INDEX(Revision!D17:D24,MATCH(B315,Revision!A17:A24,0))),0)</f>
        <v>0</v>
      </c>
      <c r="F315" s="7" t="str">
        <f aca="false">IF(COUNTA(A315:D315)=0,"",IF(OR(NOT(ISNUMBER(A315)),B315="",C315="",NOT(ISNUMBER(D315)),NOT(ISNUMBER(E315)),E315&lt;0,E315&gt;1),"REVISAR datos",IF(OR(A315&lt;Revision!E4,A315&gt;=Revision!E5+1),"Fuera de periodo","Correcto")))</f>
        <v/>
      </c>
      <c r="G315" s="7" t="n">
        <f aca="false">IF(F315="Correcto",D315*E315,0)</f>
        <v>0</v>
      </c>
      <c r="H315" s="25" t="str">
        <f aca="false">IF(COUNTA(A315:B315)=0,"",IF(COUNTIFS(Revision!$A$17:$A$24,B315)=1,"Clasificado","REVISAR categoría"))</f>
        <v/>
      </c>
      <c r="I315" s="0" t="n">
        <f aca="false">IF(COUNTA(A315:D315)&gt;0,ROW(),0)</f>
        <v>0</v>
      </c>
    </row>
    <row r="316" customFormat="false" ht="30" hidden="false" customHeight="true" outlineLevel="0" collapsed="false">
      <c r="A316" s="35"/>
      <c r="B316" s="36"/>
      <c r="C316" s="36"/>
      <c r="D316" s="37"/>
      <c r="E316" s="24" t="n">
        <f aca="false">IF(COUNTIFS(Revision!A17:A24,B316)=1,N(INDEX(Revision!D17:D24,MATCH(B316,Revision!A17:A24,0))),0)</f>
        <v>0</v>
      </c>
      <c r="F316" s="7" t="str">
        <f aca="false">IF(COUNTA(A316:D316)=0,"",IF(OR(NOT(ISNUMBER(A316)),B316="",C316="",NOT(ISNUMBER(D316)),NOT(ISNUMBER(E316)),E316&lt;0,E316&gt;1),"REVISAR datos",IF(OR(A316&lt;Revision!E4,A316&gt;=Revision!E5+1),"Fuera de periodo","Correcto")))</f>
        <v/>
      </c>
      <c r="G316" s="7" t="n">
        <f aca="false">IF(F316="Correcto",D316*E316,0)</f>
        <v>0</v>
      </c>
      <c r="H316" s="25" t="str">
        <f aca="false">IF(COUNTA(A316:B316)=0,"",IF(COUNTIFS(Revision!$A$17:$A$24,B316)=1,"Clasificado","REVISAR categoría"))</f>
        <v/>
      </c>
      <c r="I316" s="0" t="n">
        <f aca="false">IF(COUNTA(A316:D316)&gt;0,ROW(),0)</f>
        <v>0</v>
      </c>
    </row>
    <row r="317" customFormat="false" ht="30" hidden="false" customHeight="true" outlineLevel="0" collapsed="false">
      <c r="A317" s="35"/>
      <c r="B317" s="36"/>
      <c r="C317" s="36"/>
      <c r="D317" s="37"/>
      <c r="E317" s="24" t="n">
        <f aca="false">IF(COUNTIFS(Revision!A17:A24,B317)=1,N(INDEX(Revision!D17:D24,MATCH(B317,Revision!A17:A24,0))),0)</f>
        <v>0</v>
      </c>
      <c r="F317" s="7" t="str">
        <f aca="false">IF(COUNTA(A317:D317)=0,"",IF(OR(NOT(ISNUMBER(A317)),B317="",C317="",NOT(ISNUMBER(D317)),NOT(ISNUMBER(E317)),E317&lt;0,E317&gt;1),"REVISAR datos",IF(OR(A317&lt;Revision!E4,A317&gt;=Revision!E5+1),"Fuera de periodo","Correcto")))</f>
        <v/>
      </c>
      <c r="G317" s="7" t="n">
        <f aca="false">IF(F317="Correcto",D317*E317,0)</f>
        <v>0</v>
      </c>
      <c r="H317" s="25" t="str">
        <f aca="false">IF(COUNTA(A317:B317)=0,"",IF(COUNTIFS(Revision!$A$17:$A$24,B317)=1,"Clasificado","REVISAR categoría"))</f>
        <v/>
      </c>
      <c r="I317" s="0" t="n">
        <f aca="false">IF(COUNTA(A317:D317)&gt;0,ROW(),0)</f>
        <v>0</v>
      </c>
    </row>
    <row r="318" customFormat="false" ht="30" hidden="false" customHeight="true" outlineLevel="0" collapsed="false">
      <c r="A318" s="35"/>
      <c r="B318" s="36"/>
      <c r="C318" s="36"/>
      <c r="D318" s="37"/>
      <c r="E318" s="24" t="n">
        <f aca="false">IF(COUNTIFS(Revision!A17:A24,B318)=1,N(INDEX(Revision!D17:D24,MATCH(B318,Revision!A17:A24,0))),0)</f>
        <v>0</v>
      </c>
      <c r="F318" s="7" t="str">
        <f aca="false">IF(COUNTA(A318:D318)=0,"",IF(OR(NOT(ISNUMBER(A318)),B318="",C318="",NOT(ISNUMBER(D318)),NOT(ISNUMBER(E318)),E318&lt;0,E318&gt;1),"REVISAR datos",IF(OR(A318&lt;Revision!E4,A318&gt;=Revision!E5+1),"Fuera de periodo","Correcto")))</f>
        <v/>
      </c>
      <c r="G318" s="7" t="n">
        <f aca="false">IF(F318="Correcto",D318*E318,0)</f>
        <v>0</v>
      </c>
      <c r="H318" s="25" t="str">
        <f aca="false">IF(COUNTA(A318:B318)=0,"",IF(COUNTIFS(Revision!$A$17:$A$24,B318)=1,"Clasificado","REVISAR categoría"))</f>
        <v/>
      </c>
      <c r="I318" s="0" t="n">
        <f aca="false">IF(COUNTA(A318:D318)&gt;0,ROW(),0)</f>
        <v>0</v>
      </c>
    </row>
    <row r="319" customFormat="false" ht="30" hidden="false" customHeight="true" outlineLevel="0" collapsed="false">
      <c r="A319" s="35"/>
      <c r="B319" s="36"/>
      <c r="C319" s="36"/>
      <c r="D319" s="37"/>
      <c r="E319" s="24" t="n">
        <f aca="false">IF(COUNTIFS(Revision!A17:A24,B319)=1,N(INDEX(Revision!D17:D24,MATCH(B319,Revision!A17:A24,0))),0)</f>
        <v>0</v>
      </c>
      <c r="F319" s="7" t="str">
        <f aca="false">IF(COUNTA(A319:D319)=0,"",IF(OR(NOT(ISNUMBER(A319)),B319="",C319="",NOT(ISNUMBER(D319)),NOT(ISNUMBER(E319)),E319&lt;0,E319&gt;1),"REVISAR datos",IF(OR(A319&lt;Revision!E4,A319&gt;=Revision!E5+1),"Fuera de periodo","Correcto")))</f>
        <v/>
      </c>
      <c r="G319" s="7" t="n">
        <f aca="false">IF(F319="Correcto",D319*E319,0)</f>
        <v>0</v>
      </c>
      <c r="H319" s="25" t="str">
        <f aca="false">IF(COUNTA(A319:B319)=0,"",IF(COUNTIFS(Revision!$A$17:$A$24,B319)=1,"Clasificado","REVISAR categoría"))</f>
        <v/>
      </c>
      <c r="I319" s="0" t="n">
        <f aca="false">IF(COUNTA(A319:D319)&gt;0,ROW(),0)</f>
        <v>0</v>
      </c>
    </row>
    <row r="320" customFormat="false" ht="30" hidden="false" customHeight="true" outlineLevel="0" collapsed="false">
      <c r="A320" s="35"/>
      <c r="B320" s="36"/>
      <c r="C320" s="36"/>
      <c r="D320" s="37"/>
      <c r="E320" s="24" t="n">
        <f aca="false">IF(COUNTIFS(Revision!A17:A24,B320)=1,N(INDEX(Revision!D17:D24,MATCH(B320,Revision!A17:A24,0))),0)</f>
        <v>0</v>
      </c>
      <c r="F320" s="7" t="str">
        <f aca="false">IF(COUNTA(A320:D320)=0,"",IF(OR(NOT(ISNUMBER(A320)),B320="",C320="",NOT(ISNUMBER(D320)),NOT(ISNUMBER(E320)),E320&lt;0,E320&gt;1),"REVISAR datos",IF(OR(A320&lt;Revision!E4,A320&gt;=Revision!E5+1),"Fuera de periodo","Correcto")))</f>
        <v/>
      </c>
      <c r="G320" s="7" t="n">
        <f aca="false">IF(F320="Correcto",D320*E320,0)</f>
        <v>0</v>
      </c>
      <c r="H320" s="25" t="str">
        <f aca="false">IF(COUNTA(A320:B320)=0,"",IF(COUNTIFS(Revision!$A$17:$A$24,B320)=1,"Clasificado","REVISAR categoría"))</f>
        <v/>
      </c>
      <c r="I320" s="0" t="n">
        <f aca="false">IF(COUNTA(A320:D320)&gt;0,ROW(),0)</f>
        <v>0</v>
      </c>
    </row>
    <row r="321" customFormat="false" ht="30" hidden="false" customHeight="true" outlineLevel="0" collapsed="false">
      <c r="A321" s="35"/>
      <c r="B321" s="36"/>
      <c r="C321" s="36"/>
      <c r="D321" s="37"/>
      <c r="E321" s="24" t="n">
        <f aca="false">IF(COUNTIFS(Revision!A17:A24,B321)=1,N(INDEX(Revision!D17:D24,MATCH(B321,Revision!A17:A24,0))),0)</f>
        <v>0</v>
      </c>
      <c r="F321" s="7" t="str">
        <f aca="false">IF(COUNTA(A321:D321)=0,"",IF(OR(NOT(ISNUMBER(A321)),B321="",C321="",NOT(ISNUMBER(D321)),NOT(ISNUMBER(E321)),E321&lt;0,E321&gt;1),"REVISAR datos",IF(OR(A321&lt;Revision!E4,A321&gt;=Revision!E5+1),"Fuera de periodo","Correcto")))</f>
        <v/>
      </c>
      <c r="G321" s="7" t="n">
        <f aca="false">IF(F321="Correcto",D321*E321,0)</f>
        <v>0</v>
      </c>
      <c r="H321" s="25" t="str">
        <f aca="false">IF(COUNTA(A321:B321)=0,"",IF(COUNTIFS(Revision!$A$17:$A$24,B321)=1,"Clasificado","REVISAR categoría"))</f>
        <v/>
      </c>
      <c r="I321" s="0" t="n">
        <f aca="false">IF(COUNTA(A321:D321)&gt;0,ROW(),0)</f>
        <v>0</v>
      </c>
    </row>
    <row r="322" customFormat="false" ht="30" hidden="false" customHeight="true" outlineLevel="0" collapsed="false">
      <c r="A322" s="35"/>
      <c r="B322" s="36"/>
      <c r="C322" s="36"/>
      <c r="D322" s="37"/>
      <c r="E322" s="24" t="n">
        <f aca="false">IF(COUNTIFS(Revision!A17:A24,B322)=1,N(INDEX(Revision!D17:D24,MATCH(B322,Revision!A17:A24,0))),0)</f>
        <v>0</v>
      </c>
      <c r="F322" s="7" t="str">
        <f aca="false">IF(COUNTA(A322:D322)=0,"",IF(OR(NOT(ISNUMBER(A322)),B322="",C322="",NOT(ISNUMBER(D322)),NOT(ISNUMBER(E322)),E322&lt;0,E322&gt;1),"REVISAR datos",IF(OR(A322&lt;Revision!E4,A322&gt;=Revision!E5+1),"Fuera de periodo","Correcto")))</f>
        <v/>
      </c>
      <c r="G322" s="7" t="n">
        <f aca="false">IF(F322="Correcto",D322*E322,0)</f>
        <v>0</v>
      </c>
      <c r="H322" s="25" t="str">
        <f aca="false">IF(COUNTA(A322:B322)=0,"",IF(COUNTIFS(Revision!$A$17:$A$24,B322)=1,"Clasificado","REVISAR categoría"))</f>
        <v/>
      </c>
      <c r="I322" s="0" t="n">
        <f aca="false">IF(COUNTA(A322:D322)&gt;0,ROW(),0)</f>
        <v>0</v>
      </c>
    </row>
    <row r="323" customFormat="false" ht="30" hidden="false" customHeight="true" outlineLevel="0" collapsed="false">
      <c r="A323" s="35"/>
      <c r="B323" s="36"/>
      <c r="C323" s="36"/>
      <c r="D323" s="37"/>
      <c r="E323" s="24" t="n">
        <f aca="false">IF(COUNTIFS(Revision!A17:A24,B323)=1,N(INDEX(Revision!D17:D24,MATCH(B323,Revision!A17:A24,0))),0)</f>
        <v>0</v>
      </c>
      <c r="F323" s="7" t="str">
        <f aca="false">IF(COUNTA(A323:D323)=0,"",IF(OR(NOT(ISNUMBER(A323)),B323="",C323="",NOT(ISNUMBER(D323)),NOT(ISNUMBER(E323)),E323&lt;0,E323&gt;1),"REVISAR datos",IF(OR(A323&lt;Revision!E4,A323&gt;=Revision!E5+1),"Fuera de periodo","Correcto")))</f>
        <v/>
      </c>
      <c r="G323" s="7" t="n">
        <f aca="false">IF(F323="Correcto",D323*E323,0)</f>
        <v>0</v>
      </c>
      <c r="H323" s="25" t="str">
        <f aca="false">IF(COUNTA(A323:B323)=0,"",IF(COUNTIFS(Revision!$A$17:$A$24,B323)=1,"Clasificado","REVISAR categoría"))</f>
        <v/>
      </c>
      <c r="I323" s="0" t="n">
        <f aca="false">IF(COUNTA(A323:D323)&gt;0,ROW(),0)</f>
        <v>0</v>
      </c>
    </row>
    <row r="324" customFormat="false" ht="30" hidden="false" customHeight="true" outlineLevel="0" collapsed="false">
      <c r="A324" s="35"/>
      <c r="B324" s="36"/>
      <c r="C324" s="36"/>
      <c r="D324" s="37"/>
      <c r="E324" s="24" t="n">
        <f aca="false">IF(COUNTIFS(Revision!A17:A24,B324)=1,N(INDEX(Revision!D17:D24,MATCH(B324,Revision!A17:A24,0))),0)</f>
        <v>0</v>
      </c>
      <c r="F324" s="7" t="str">
        <f aca="false">IF(COUNTA(A324:D324)=0,"",IF(OR(NOT(ISNUMBER(A324)),B324="",C324="",NOT(ISNUMBER(D324)),NOT(ISNUMBER(E324)),E324&lt;0,E324&gt;1),"REVISAR datos",IF(OR(A324&lt;Revision!E4,A324&gt;=Revision!E5+1),"Fuera de periodo","Correcto")))</f>
        <v/>
      </c>
      <c r="G324" s="7" t="n">
        <f aca="false">IF(F324="Correcto",D324*E324,0)</f>
        <v>0</v>
      </c>
      <c r="H324" s="25" t="str">
        <f aca="false">IF(COUNTA(A324:B324)=0,"",IF(COUNTIFS(Revision!$A$17:$A$24,B324)=1,"Clasificado","REVISAR categoría"))</f>
        <v/>
      </c>
      <c r="I324" s="0" t="n">
        <f aca="false">IF(COUNTA(A324:D324)&gt;0,ROW(),0)</f>
        <v>0</v>
      </c>
    </row>
    <row r="325" customFormat="false" ht="30" hidden="false" customHeight="true" outlineLevel="0" collapsed="false">
      <c r="A325" s="35"/>
      <c r="B325" s="36"/>
      <c r="C325" s="36"/>
      <c r="D325" s="37"/>
      <c r="E325" s="24" t="n">
        <f aca="false">IF(COUNTIFS(Revision!A17:A24,B325)=1,N(INDEX(Revision!D17:D24,MATCH(B325,Revision!A17:A24,0))),0)</f>
        <v>0</v>
      </c>
      <c r="F325" s="7" t="str">
        <f aca="false">IF(COUNTA(A325:D325)=0,"",IF(OR(NOT(ISNUMBER(A325)),B325="",C325="",NOT(ISNUMBER(D325)),NOT(ISNUMBER(E325)),E325&lt;0,E325&gt;1),"REVISAR datos",IF(OR(A325&lt;Revision!E4,A325&gt;=Revision!E5+1),"Fuera de periodo","Correcto")))</f>
        <v/>
      </c>
      <c r="G325" s="7" t="n">
        <f aca="false">IF(F325="Correcto",D325*E325,0)</f>
        <v>0</v>
      </c>
      <c r="H325" s="25" t="str">
        <f aca="false">IF(COUNTA(A325:B325)=0,"",IF(COUNTIFS(Revision!$A$17:$A$24,B325)=1,"Clasificado","REVISAR categoría"))</f>
        <v/>
      </c>
      <c r="I325" s="0" t="n">
        <f aca="false">IF(COUNTA(A325:D325)&gt;0,ROW(),0)</f>
        <v>0</v>
      </c>
    </row>
    <row r="326" customFormat="false" ht="30" hidden="false" customHeight="true" outlineLevel="0" collapsed="false">
      <c r="A326" s="35"/>
      <c r="B326" s="36"/>
      <c r="C326" s="36"/>
      <c r="D326" s="37"/>
      <c r="E326" s="24" t="n">
        <f aca="false">IF(COUNTIFS(Revision!A17:A24,B326)=1,N(INDEX(Revision!D17:D24,MATCH(B326,Revision!A17:A24,0))),0)</f>
        <v>0</v>
      </c>
      <c r="F326" s="7" t="str">
        <f aca="false">IF(COUNTA(A326:D326)=0,"",IF(OR(NOT(ISNUMBER(A326)),B326="",C326="",NOT(ISNUMBER(D326)),NOT(ISNUMBER(E326)),E326&lt;0,E326&gt;1),"REVISAR datos",IF(OR(A326&lt;Revision!E4,A326&gt;=Revision!E5+1),"Fuera de periodo","Correcto")))</f>
        <v/>
      </c>
      <c r="G326" s="7" t="n">
        <f aca="false">IF(F326="Correcto",D326*E326,0)</f>
        <v>0</v>
      </c>
      <c r="H326" s="25" t="str">
        <f aca="false">IF(COUNTA(A326:B326)=0,"",IF(COUNTIFS(Revision!$A$17:$A$24,B326)=1,"Clasificado","REVISAR categoría"))</f>
        <v/>
      </c>
      <c r="I326" s="0" t="n">
        <f aca="false">IF(COUNTA(A326:D326)&gt;0,ROW(),0)</f>
        <v>0</v>
      </c>
    </row>
    <row r="327" customFormat="false" ht="30" hidden="false" customHeight="true" outlineLevel="0" collapsed="false">
      <c r="A327" s="35"/>
      <c r="B327" s="36"/>
      <c r="C327" s="36"/>
      <c r="D327" s="37"/>
      <c r="E327" s="24" t="n">
        <f aca="false">IF(COUNTIFS(Revision!A17:A24,B327)=1,N(INDEX(Revision!D17:D24,MATCH(B327,Revision!A17:A24,0))),0)</f>
        <v>0</v>
      </c>
      <c r="F327" s="7" t="str">
        <f aca="false">IF(COUNTA(A327:D327)=0,"",IF(OR(NOT(ISNUMBER(A327)),B327="",C327="",NOT(ISNUMBER(D327)),NOT(ISNUMBER(E327)),E327&lt;0,E327&gt;1),"REVISAR datos",IF(OR(A327&lt;Revision!E4,A327&gt;=Revision!E5+1),"Fuera de periodo","Correcto")))</f>
        <v/>
      </c>
      <c r="G327" s="7" t="n">
        <f aca="false">IF(F327="Correcto",D327*E327,0)</f>
        <v>0</v>
      </c>
      <c r="H327" s="25" t="str">
        <f aca="false">IF(COUNTA(A327:B327)=0,"",IF(COUNTIFS(Revision!$A$17:$A$24,B327)=1,"Clasificado","REVISAR categoría"))</f>
        <v/>
      </c>
      <c r="I327" s="0" t="n">
        <f aca="false">IF(COUNTA(A327:D327)&gt;0,ROW(),0)</f>
        <v>0</v>
      </c>
    </row>
    <row r="328" customFormat="false" ht="30" hidden="false" customHeight="true" outlineLevel="0" collapsed="false">
      <c r="A328" s="35"/>
      <c r="B328" s="36"/>
      <c r="C328" s="36"/>
      <c r="D328" s="37"/>
      <c r="E328" s="24" t="n">
        <f aca="false">IF(COUNTIFS(Revision!A17:A24,B328)=1,N(INDEX(Revision!D17:D24,MATCH(B328,Revision!A17:A24,0))),0)</f>
        <v>0</v>
      </c>
      <c r="F328" s="7" t="str">
        <f aca="false">IF(COUNTA(A328:D328)=0,"",IF(OR(NOT(ISNUMBER(A328)),B328="",C328="",NOT(ISNUMBER(D328)),NOT(ISNUMBER(E328)),E328&lt;0,E328&gt;1),"REVISAR datos",IF(OR(A328&lt;Revision!E4,A328&gt;=Revision!E5+1),"Fuera de periodo","Correcto")))</f>
        <v/>
      </c>
      <c r="G328" s="7" t="n">
        <f aca="false">IF(F328="Correcto",D328*E328,0)</f>
        <v>0</v>
      </c>
      <c r="H328" s="25" t="str">
        <f aca="false">IF(COUNTA(A328:B328)=0,"",IF(COUNTIFS(Revision!$A$17:$A$24,B328)=1,"Clasificado","REVISAR categoría"))</f>
        <v/>
      </c>
      <c r="I328" s="0" t="n">
        <f aca="false">IF(COUNTA(A328:D328)&gt;0,ROW(),0)</f>
        <v>0</v>
      </c>
    </row>
    <row r="329" customFormat="false" ht="30" hidden="false" customHeight="true" outlineLevel="0" collapsed="false">
      <c r="A329" s="35"/>
      <c r="B329" s="36"/>
      <c r="C329" s="36"/>
      <c r="D329" s="37"/>
      <c r="E329" s="24" t="n">
        <f aca="false">IF(COUNTIFS(Revision!A17:A24,B329)=1,N(INDEX(Revision!D17:D24,MATCH(B329,Revision!A17:A24,0))),0)</f>
        <v>0</v>
      </c>
      <c r="F329" s="7" t="str">
        <f aca="false">IF(COUNTA(A329:D329)=0,"",IF(OR(NOT(ISNUMBER(A329)),B329="",C329="",NOT(ISNUMBER(D329)),NOT(ISNUMBER(E329)),E329&lt;0,E329&gt;1),"REVISAR datos",IF(OR(A329&lt;Revision!E4,A329&gt;=Revision!E5+1),"Fuera de periodo","Correcto")))</f>
        <v/>
      </c>
      <c r="G329" s="7" t="n">
        <f aca="false">IF(F329="Correcto",D329*E329,0)</f>
        <v>0</v>
      </c>
      <c r="H329" s="25" t="str">
        <f aca="false">IF(COUNTA(A329:B329)=0,"",IF(COUNTIFS(Revision!$A$17:$A$24,B329)=1,"Clasificado","REVISAR categoría"))</f>
        <v/>
      </c>
      <c r="I329" s="0" t="n">
        <f aca="false">IF(COUNTA(A329:D329)&gt;0,ROW(),0)</f>
        <v>0</v>
      </c>
    </row>
    <row r="330" customFormat="false" ht="30" hidden="false" customHeight="true" outlineLevel="0" collapsed="false">
      <c r="A330" s="35"/>
      <c r="B330" s="36"/>
      <c r="C330" s="36"/>
      <c r="D330" s="37"/>
      <c r="E330" s="24" t="n">
        <f aca="false">IF(COUNTIFS(Revision!A17:A24,B330)=1,N(INDEX(Revision!D17:D24,MATCH(B330,Revision!A17:A24,0))),0)</f>
        <v>0</v>
      </c>
      <c r="F330" s="7" t="str">
        <f aca="false">IF(COUNTA(A330:D330)=0,"",IF(OR(NOT(ISNUMBER(A330)),B330="",C330="",NOT(ISNUMBER(D330)),NOT(ISNUMBER(E330)),E330&lt;0,E330&gt;1),"REVISAR datos",IF(OR(A330&lt;Revision!E4,A330&gt;=Revision!E5+1),"Fuera de periodo","Correcto")))</f>
        <v/>
      </c>
      <c r="G330" s="7" t="n">
        <f aca="false">IF(F330="Correcto",D330*E330,0)</f>
        <v>0</v>
      </c>
      <c r="H330" s="25" t="str">
        <f aca="false">IF(COUNTA(A330:B330)=0,"",IF(COUNTIFS(Revision!$A$17:$A$24,B330)=1,"Clasificado","REVISAR categoría"))</f>
        <v/>
      </c>
      <c r="I330" s="0" t="n">
        <f aca="false">IF(COUNTA(A330:D330)&gt;0,ROW(),0)</f>
        <v>0</v>
      </c>
    </row>
    <row r="331" customFormat="false" ht="30" hidden="false" customHeight="true" outlineLevel="0" collapsed="false">
      <c r="A331" s="35"/>
      <c r="B331" s="36"/>
      <c r="C331" s="36"/>
      <c r="D331" s="37"/>
      <c r="E331" s="24" t="n">
        <f aca="false">IF(COUNTIFS(Revision!A17:A24,B331)=1,N(INDEX(Revision!D17:D24,MATCH(B331,Revision!A17:A24,0))),0)</f>
        <v>0</v>
      </c>
      <c r="F331" s="7" t="str">
        <f aca="false">IF(COUNTA(A331:D331)=0,"",IF(OR(NOT(ISNUMBER(A331)),B331="",C331="",NOT(ISNUMBER(D331)),NOT(ISNUMBER(E331)),E331&lt;0,E331&gt;1),"REVISAR datos",IF(OR(A331&lt;Revision!E4,A331&gt;=Revision!E5+1),"Fuera de periodo","Correcto")))</f>
        <v/>
      </c>
      <c r="G331" s="7" t="n">
        <f aca="false">IF(F331="Correcto",D331*E331,0)</f>
        <v>0</v>
      </c>
      <c r="H331" s="25" t="str">
        <f aca="false">IF(COUNTA(A331:B331)=0,"",IF(COUNTIFS(Revision!$A$17:$A$24,B331)=1,"Clasificado","REVISAR categoría"))</f>
        <v/>
      </c>
      <c r="I331" s="0" t="n">
        <f aca="false">IF(COUNTA(A331:D331)&gt;0,ROW(),0)</f>
        <v>0</v>
      </c>
    </row>
    <row r="332" customFormat="false" ht="30" hidden="false" customHeight="true" outlineLevel="0" collapsed="false">
      <c r="A332" s="35"/>
      <c r="B332" s="36"/>
      <c r="C332" s="36"/>
      <c r="D332" s="37"/>
      <c r="E332" s="24" t="n">
        <f aca="false">IF(COUNTIFS(Revision!A17:A24,B332)=1,N(INDEX(Revision!D17:D24,MATCH(B332,Revision!A17:A24,0))),0)</f>
        <v>0</v>
      </c>
      <c r="F332" s="7" t="str">
        <f aca="false">IF(COUNTA(A332:D332)=0,"",IF(OR(NOT(ISNUMBER(A332)),B332="",C332="",NOT(ISNUMBER(D332)),NOT(ISNUMBER(E332)),E332&lt;0,E332&gt;1),"REVISAR datos",IF(OR(A332&lt;Revision!E4,A332&gt;=Revision!E5+1),"Fuera de periodo","Correcto")))</f>
        <v/>
      </c>
      <c r="G332" s="7" t="n">
        <f aca="false">IF(F332="Correcto",D332*E332,0)</f>
        <v>0</v>
      </c>
      <c r="H332" s="25" t="str">
        <f aca="false">IF(COUNTA(A332:B332)=0,"",IF(COUNTIFS(Revision!$A$17:$A$24,B332)=1,"Clasificado","REVISAR categoría"))</f>
        <v/>
      </c>
      <c r="I332" s="0" t="n">
        <f aca="false">IF(COUNTA(A332:D332)&gt;0,ROW(),0)</f>
        <v>0</v>
      </c>
    </row>
    <row r="333" customFormat="false" ht="30" hidden="false" customHeight="true" outlineLevel="0" collapsed="false">
      <c r="A333" s="35"/>
      <c r="B333" s="36"/>
      <c r="C333" s="36"/>
      <c r="D333" s="37"/>
      <c r="E333" s="24" t="n">
        <f aca="false">IF(COUNTIFS(Revision!A17:A24,B333)=1,N(INDEX(Revision!D17:D24,MATCH(B333,Revision!A17:A24,0))),0)</f>
        <v>0</v>
      </c>
      <c r="F333" s="7" t="str">
        <f aca="false">IF(COUNTA(A333:D333)=0,"",IF(OR(NOT(ISNUMBER(A333)),B333="",C333="",NOT(ISNUMBER(D333)),NOT(ISNUMBER(E333)),E333&lt;0,E333&gt;1),"REVISAR datos",IF(OR(A333&lt;Revision!E4,A333&gt;=Revision!E5+1),"Fuera de periodo","Correcto")))</f>
        <v/>
      </c>
      <c r="G333" s="7" t="n">
        <f aca="false">IF(F333="Correcto",D333*E333,0)</f>
        <v>0</v>
      </c>
      <c r="H333" s="25" t="str">
        <f aca="false">IF(COUNTA(A333:B333)=0,"",IF(COUNTIFS(Revision!$A$17:$A$24,B333)=1,"Clasificado","REVISAR categoría"))</f>
        <v/>
      </c>
      <c r="I333" s="0" t="n">
        <f aca="false">IF(COUNTA(A333:D333)&gt;0,ROW(),0)</f>
        <v>0</v>
      </c>
    </row>
    <row r="334" customFormat="false" ht="30" hidden="false" customHeight="true" outlineLevel="0" collapsed="false">
      <c r="A334" s="35"/>
      <c r="B334" s="36"/>
      <c r="C334" s="36"/>
      <c r="D334" s="37"/>
      <c r="E334" s="24" t="n">
        <f aca="false">IF(COUNTIFS(Revision!A17:A24,B334)=1,N(INDEX(Revision!D17:D24,MATCH(B334,Revision!A17:A24,0))),0)</f>
        <v>0</v>
      </c>
      <c r="F334" s="7" t="str">
        <f aca="false">IF(COUNTA(A334:D334)=0,"",IF(OR(NOT(ISNUMBER(A334)),B334="",C334="",NOT(ISNUMBER(D334)),NOT(ISNUMBER(E334)),E334&lt;0,E334&gt;1),"REVISAR datos",IF(OR(A334&lt;Revision!E4,A334&gt;=Revision!E5+1),"Fuera de periodo","Correcto")))</f>
        <v/>
      </c>
      <c r="G334" s="7" t="n">
        <f aca="false">IF(F334="Correcto",D334*E334,0)</f>
        <v>0</v>
      </c>
      <c r="H334" s="25" t="str">
        <f aca="false">IF(COUNTA(A334:B334)=0,"",IF(COUNTIFS(Revision!$A$17:$A$24,B334)=1,"Clasificado","REVISAR categoría"))</f>
        <v/>
      </c>
      <c r="I334" s="0" t="n">
        <f aca="false">IF(COUNTA(A334:D334)&gt;0,ROW(),0)</f>
        <v>0</v>
      </c>
    </row>
    <row r="335" customFormat="false" ht="30" hidden="false" customHeight="true" outlineLevel="0" collapsed="false">
      <c r="A335" s="35"/>
      <c r="B335" s="36"/>
      <c r="C335" s="36"/>
      <c r="D335" s="37"/>
      <c r="E335" s="24" t="n">
        <f aca="false">IF(COUNTIFS(Revision!A17:A24,B335)=1,N(INDEX(Revision!D17:D24,MATCH(B335,Revision!A17:A24,0))),0)</f>
        <v>0</v>
      </c>
      <c r="F335" s="7" t="str">
        <f aca="false">IF(COUNTA(A335:D335)=0,"",IF(OR(NOT(ISNUMBER(A335)),B335="",C335="",NOT(ISNUMBER(D335)),NOT(ISNUMBER(E335)),E335&lt;0,E335&gt;1),"REVISAR datos",IF(OR(A335&lt;Revision!E4,A335&gt;=Revision!E5+1),"Fuera de periodo","Correcto")))</f>
        <v/>
      </c>
      <c r="G335" s="7" t="n">
        <f aca="false">IF(F335="Correcto",D335*E335,0)</f>
        <v>0</v>
      </c>
      <c r="H335" s="25" t="str">
        <f aca="false">IF(COUNTA(A335:B335)=0,"",IF(COUNTIFS(Revision!$A$17:$A$24,B335)=1,"Clasificado","REVISAR categoría"))</f>
        <v/>
      </c>
      <c r="I335" s="0" t="n">
        <f aca="false">IF(COUNTA(A335:D335)&gt;0,ROW(),0)</f>
        <v>0</v>
      </c>
    </row>
    <row r="336" customFormat="false" ht="30" hidden="false" customHeight="true" outlineLevel="0" collapsed="false">
      <c r="A336" s="35"/>
      <c r="B336" s="36"/>
      <c r="C336" s="36"/>
      <c r="D336" s="37"/>
      <c r="E336" s="24" t="n">
        <f aca="false">IF(COUNTIFS(Revision!A17:A24,B336)=1,N(INDEX(Revision!D17:D24,MATCH(B336,Revision!A17:A24,0))),0)</f>
        <v>0</v>
      </c>
      <c r="F336" s="7" t="str">
        <f aca="false">IF(COUNTA(A336:D336)=0,"",IF(OR(NOT(ISNUMBER(A336)),B336="",C336="",NOT(ISNUMBER(D336)),NOT(ISNUMBER(E336)),E336&lt;0,E336&gt;1),"REVISAR datos",IF(OR(A336&lt;Revision!E4,A336&gt;=Revision!E5+1),"Fuera de periodo","Correcto")))</f>
        <v/>
      </c>
      <c r="G336" s="7" t="n">
        <f aca="false">IF(F336="Correcto",D336*E336,0)</f>
        <v>0</v>
      </c>
      <c r="H336" s="25" t="str">
        <f aca="false">IF(COUNTA(A336:B336)=0,"",IF(COUNTIFS(Revision!$A$17:$A$24,B336)=1,"Clasificado","REVISAR categoría"))</f>
        <v/>
      </c>
      <c r="I336" s="0" t="n">
        <f aca="false">IF(COUNTA(A336:D336)&gt;0,ROW(),0)</f>
        <v>0</v>
      </c>
    </row>
    <row r="337" customFormat="false" ht="30" hidden="false" customHeight="true" outlineLevel="0" collapsed="false">
      <c r="A337" s="35"/>
      <c r="B337" s="36"/>
      <c r="C337" s="36"/>
      <c r="D337" s="37"/>
      <c r="E337" s="24" t="n">
        <f aca="false">IF(COUNTIFS(Revision!A17:A24,B337)=1,N(INDEX(Revision!D17:D24,MATCH(B337,Revision!A17:A24,0))),0)</f>
        <v>0</v>
      </c>
      <c r="F337" s="7" t="str">
        <f aca="false">IF(COUNTA(A337:D337)=0,"",IF(OR(NOT(ISNUMBER(A337)),B337="",C337="",NOT(ISNUMBER(D337)),NOT(ISNUMBER(E337)),E337&lt;0,E337&gt;1),"REVISAR datos",IF(OR(A337&lt;Revision!E4,A337&gt;=Revision!E5+1),"Fuera de periodo","Correcto")))</f>
        <v/>
      </c>
      <c r="G337" s="7" t="n">
        <f aca="false">IF(F337="Correcto",D337*E337,0)</f>
        <v>0</v>
      </c>
      <c r="H337" s="25" t="str">
        <f aca="false">IF(COUNTA(A337:B337)=0,"",IF(COUNTIFS(Revision!$A$17:$A$24,B337)=1,"Clasificado","REVISAR categoría"))</f>
        <v/>
      </c>
      <c r="I337" s="0" t="n">
        <f aca="false">IF(COUNTA(A337:D337)&gt;0,ROW(),0)</f>
        <v>0</v>
      </c>
    </row>
    <row r="338" customFormat="false" ht="30" hidden="false" customHeight="true" outlineLevel="0" collapsed="false">
      <c r="A338" s="35"/>
      <c r="B338" s="36"/>
      <c r="C338" s="36"/>
      <c r="D338" s="37"/>
      <c r="E338" s="24" t="n">
        <f aca="false">IF(COUNTIFS(Revision!A17:A24,B338)=1,N(INDEX(Revision!D17:D24,MATCH(B338,Revision!A17:A24,0))),0)</f>
        <v>0</v>
      </c>
      <c r="F338" s="7" t="str">
        <f aca="false">IF(COUNTA(A338:D338)=0,"",IF(OR(NOT(ISNUMBER(A338)),B338="",C338="",NOT(ISNUMBER(D338)),NOT(ISNUMBER(E338)),E338&lt;0,E338&gt;1),"REVISAR datos",IF(OR(A338&lt;Revision!E4,A338&gt;=Revision!E5+1),"Fuera de periodo","Correcto")))</f>
        <v/>
      </c>
      <c r="G338" s="7" t="n">
        <f aca="false">IF(F338="Correcto",D338*E338,0)</f>
        <v>0</v>
      </c>
      <c r="H338" s="25" t="str">
        <f aca="false">IF(COUNTA(A338:B338)=0,"",IF(COUNTIFS(Revision!$A$17:$A$24,B338)=1,"Clasificado","REVISAR categoría"))</f>
        <v/>
      </c>
      <c r="I338" s="0" t="n">
        <f aca="false">IF(COUNTA(A338:D338)&gt;0,ROW(),0)</f>
        <v>0</v>
      </c>
    </row>
    <row r="339" customFormat="false" ht="30" hidden="false" customHeight="true" outlineLevel="0" collapsed="false">
      <c r="A339" s="35"/>
      <c r="B339" s="36"/>
      <c r="C339" s="36"/>
      <c r="D339" s="37"/>
      <c r="E339" s="24" t="n">
        <f aca="false">IF(COUNTIFS(Revision!A17:A24,B339)=1,N(INDEX(Revision!D17:D24,MATCH(B339,Revision!A17:A24,0))),0)</f>
        <v>0</v>
      </c>
      <c r="F339" s="7" t="str">
        <f aca="false">IF(COUNTA(A339:D339)=0,"",IF(OR(NOT(ISNUMBER(A339)),B339="",C339="",NOT(ISNUMBER(D339)),NOT(ISNUMBER(E339)),E339&lt;0,E339&gt;1),"REVISAR datos",IF(OR(A339&lt;Revision!E4,A339&gt;=Revision!E5+1),"Fuera de periodo","Correcto")))</f>
        <v/>
      </c>
      <c r="G339" s="7" t="n">
        <f aca="false">IF(F339="Correcto",D339*E339,0)</f>
        <v>0</v>
      </c>
      <c r="H339" s="25" t="str">
        <f aca="false">IF(COUNTA(A339:B339)=0,"",IF(COUNTIFS(Revision!$A$17:$A$24,B339)=1,"Clasificado","REVISAR categoría"))</f>
        <v/>
      </c>
      <c r="I339" s="0" t="n">
        <f aca="false">IF(COUNTA(A339:D339)&gt;0,ROW(),0)</f>
        <v>0</v>
      </c>
    </row>
    <row r="340" customFormat="false" ht="30" hidden="false" customHeight="true" outlineLevel="0" collapsed="false">
      <c r="A340" s="35"/>
      <c r="B340" s="36"/>
      <c r="C340" s="36"/>
      <c r="D340" s="37"/>
      <c r="E340" s="24" t="n">
        <f aca="false">IF(COUNTIFS(Revision!A17:A24,B340)=1,N(INDEX(Revision!D17:D24,MATCH(B340,Revision!A17:A24,0))),0)</f>
        <v>0</v>
      </c>
      <c r="F340" s="7" t="str">
        <f aca="false">IF(COUNTA(A340:D340)=0,"",IF(OR(NOT(ISNUMBER(A340)),B340="",C340="",NOT(ISNUMBER(D340)),NOT(ISNUMBER(E340)),E340&lt;0,E340&gt;1),"REVISAR datos",IF(OR(A340&lt;Revision!E4,A340&gt;=Revision!E5+1),"Fuera de periodo","Correcto")))</f>
        <v/>
      </c>
      <c r="G340" s="7" t="n">
        <f aca="false">IF(F340="Correcto",D340*E340,0)</f>
        <v>0</v>
      </c>
      <c r="H340" s="25" t="str">
        <f aca="false">IF(COUNTA(A340:B340)=0,"",IF(COUNTIFS(Revision!$A$17:$A$24,B340)=1,"Clasificado","REVISAR categoría"))</f>
        <v/>
      </c>
      <c r="I340" s="0" t="n">
        <f aca="false">IF(COUNTA(A340:D340)&gt;0,ROW(),0)</f>
        <v>0</v>
      </c>
    </row>
    <row r="341" customFormat="false" ht="30" hidden="false" customHeight="true" outlineLevel="0" collapsed="false">
      <c r="A341" s="35"/>
      <c r="B341" s="36"/>
      <c r="C341" s="36"/>
      <c r="D341" s="37"/>
      <c r="E341" s="24" t="n">
        <f aca="false">IF(COUNTIFS(Revision!A17:A24,B341)=1,N(INDEX(Revision!D17:D24,MATCH(B341,Revision!A17:A24,0))),0)</f>
        <v>0</v>
      </c>
      <c r="F341" s="7" t="str">
        <f aca="false">IF(COUNTA(A341:D341)=0,"",IF(OR(NOT(ISNUMBER(A341)),B341="",C341="",NOT(ISNUMBER(D341)),NOT(ISNUMBER(E341)),E341&lt;0,E341&gt;1),"REVISAR datos",IF(OR(A341&lt;Revision!E4,A341&gt;=Revision!E5+1),"Fuera de periodo","Correcto")))</f>
        <v/>
      </c>
      <c r="G341" s="7" t="n">
        <f aca="false">IF(F341="Correcto",D341*E341,0)</f>
        <v>0</v>
      </c>
      <c r="H341" s="25" t="str">
        <f aca="false">IF(COUNTA(A341:B341)=0,"",IF(COUNTIFS(Revision!$A$17:$A$24,B341)=1,"Clasificado","REVISAR categoría"))</f>
        <v/>
      </c>
      <c r="I341" s="0" t="n">
        <f aca="false">IF(COUNTA(A341:D341)&gt;0,ROW(),0)</f>
        <v>0</v>
      </c>
    </row>
    <row r="342" customFormat="false" ht="30" hidden="false" customHeight="true" outlineLevel="0" collapsed="false">
      <c r="A342" s="35"/>
      <c r="B342" s="36"/>
      <c r="C342" s="36"/>
      <c r="D342" s="37"/>
      <c r="E342" s="24" t="n">
        <f aca="false">IF(COUNTIFS(Revision!A17:A24,B342)=1,N(INDEX(Revision!D17:D24,MATCH(B342,Revision!A17:A24,0))),0)</f>
        <v>0</v>
      </c>
      <c r="F342" s="7" t="str">
        <f aca="false">IF(COUNTA(A342:D342)=0,"",IF(OR(NOT(ISNUMBER(A342)),B342="",C342="",NOT(ISNUMBER(D342)),NOT(ISNUMBER(E342)),E342&lt;0,E342&gt;1),"REVISAR datos",IF(OR(A342&lt;Revision!E4,A342&gt;=Revision!E5+1),"Fuera de periodo","Correcto")))</f>
        <v/>
      </c>
      <c r="G342" s="7" t="n">
        <f aca="false">IF(F342="Correcto",D342*E342,0)</f>
        <v>0</v>
      </c>
      <c r="H342" s="25" t="str">
        <f aca="false">IF(COUNTA(A342:B342)=0,"",IF(COUNTIFS(Revision!$A$17:$A$24,B342)=1,"Clasificado","REVISAR categoría"))</f>
        <v/>
      </c>
      <c r="I342" s="0" t="n">
        <f aca="false">IF(COUNTA(A342:D342)&gt;0,ROW(),0)</f>
        <v>0</v>
      </c>
    </row>
    <row r="343" customFormat="false" ht="30" hidden="false" customHeight="true" outlineLevel="0" collapsed="false">
      <c r="A343" s="35"/>
      <c r="B343" s="36"/>
      <c r="C343" s="36"/>
      <c r="D343" s="37"/>
      <c r="E343" s="24" t="n">
        <f aca="false">IF(COUNTIFS(Revision!A17:A24,B343)=1,N(INDEX(Revision!D17:D24,MATCH(B343,Revision!A17:A24,0))),0)</f>
        <v>0</v>
      </c>
      <c r="F343" s="7" t="str">
        <f aca="false">IF(COUNTA(A343:D343)=0,"",IF(OR(NOT(ISNUMBER(A343)),B343="",C343="",NOT(ISNUMBER(D343)),NOT(ISNUMBER(E343)),E343&lt;0,E343&gt;1),"REVISAR datos",IF(OR(A343&lt;Revision!E4,A343&gt;=Revision!E5+1),"Fuera de periodo","Correcto")))</f>
        <v/>
      </c>
      <c r="G343" s="7" t="n">
        <f aca="false">IF(F343="Correcto",D343*E343,0)</f>
        <v>0</v>
      </c>
      <c r="H343" s="25" t="str">
        <f aca="false">IF(COUNTA(A343:B343)=0,"",IF(COUNTIFS(Revision!$A$17:$A$24,B343)=1,"Clasificado","REVISAR categoría"))</f>
        <v/>
      </c>
      <c r="I343" s="0" t="n">
        <f aca="false">IF(COUNTA(A343:D343)&gt;0,ROW(),0)</f>
        <v>0</v>
      </c>
    </row>
    <row r="344" customFormat="false" ht="30" hidden="false" customHeight="true" outlineLevel="0" collapsed="false">
      <c r="A344" s="35"/>
      <c r="B344" s="36"/>
      <c r="C344" s="36"/>
      <c r="D344" s="37"/>
      <c r="E344" s="24" t="n">
        <f aca="false">IF(COUNTIFS(Revision!A17:A24,B344)=1,N(INDEX(Revision!D17:D24,MATCH(B344,Revision!A17:A24,0))),0)</f>
        <v>0</v>
      </c>
      <c r="F344" s="7" t="str">
        <f aca="false">IF(COUNTA(A344:D344)=0,"",IF(OR(NOT(ISNUMBER(A344)),B344="",C344="",NOT(ISNUMBER(D344)),NOT(ISNUMBER(E344)),E344&lt;0,E344&gt;1),"REVISAR datos",IF(OR(A344&lt;Revision!E4,A344&gt;=Revision!E5+1),"Fuera de periodo","Correcto")))</f>
        <v/>
      </c>
      <c r="G344" s="7" t="n">
        <f aca="false">IF(F344="Correcto",D344*E344,0)</f>
        <v>0</v>
      </c>
      <c r="H344" s="25" t="str">
        <f aca="false">IF(COUNTA(A344:B344)=0,"",IF(COUNTIFS(Revision!$A$17:$A$24,B344)=1,"Clasificado","REVISAR categoría"))</f>
        <v/>
      </c>
      <c r="I344" s="0" t="n">
        <f aca="false">IF(COUNTA(A344:D344)&gt;0,ROW(),0)</f>
        <v>0</v>
      </c>
    </row>
    <row r="345" customFormat="false" ht="30" hidden="false" customHeight="true" outlineLevel="0" collapsed="false">
      <c r="A345" s="35"/>
      <c r="B345" s="36"/>
      <c r="C345" s="36"/>
      <c r="D345" s="37"/>
      <c r="E345" s="24" t="n">
        <f aca="false">IF(COUNTIFS(Revision!A17:A24,B345)=1,N(INDEX(Revision!D17:D24,MATCH(B345,Revision!A17:A24,0))),0)</f>
        <v>0</v>
      </c>
      <c r="F345" s="7" t="str">
        <f aca="false">IF(COUNTA(A345:D345)=0,"",IF(OR(NOT(ISNUMBER(A345)),B345="",C345="",NOT(ISNUMBER(D345)),NOT(ISNUMBER(E345)),E345&lt;0,E345&gt;1),"REVISAR datos",IF(OR(A345&lt;Revision!E4,A345&gt;=Revision!E5+1),"Fuera de periodo","Correcto")))</f>
        <v/>
      </c>
      <c r="G345" s="7" t="n">
        <f aca="false">IF(F345="Correcto",D345*E345,0)</f>
        <v>0</v>
      </c>
      <c r="H345" s="25" t="str">
        <f aca="false">IF(COUNTA(A345:B345)=0,"",IF(COUNTIFS(Revision!$A$17:$A$24,B345)=1,"Clasificado","REVISAR categoría"))</f>
        <v/>
      </c>
      <c r="I345" s="0" t="n">
        <f aca="false">IF(COUNTA(A345:D345)&gt;0,ROW(),0)</f>
        <v>0</v>
      </c>
    </row>
    <row r="346" customFormat="false" ht="30" hidden="false" customHeight="true" outlineLevel="0" collapsed="false">
      <c r="A346" s="35"/>
      <c r="B346" s="36"/>
      <c r="C346" s="36"/>
      <c r="D346" s="37"/>
      <c r="E346" s="24" t="n">
        <f aca="false">IF(COUNTIFS(Revision!A17:A24,B346)=1,N(INDEX(Revision!D17:D24,MATCH(B346,Revision!A17:A24,0))),0)</f>
        <v>0</v>
      </c>
      <c r="F346" s="7" t="str">
        <f aca="false">IF(COUNTA(A346:D346)=0,"",IF(OR(NOT(ISNUMBER(A346)),B346="",C346="",NOT(ISNUMBER(D346)),NOT(ISNUMBER(E346)),E346&lt;0,E346&gt;1),"REVISAR datos",IF(OR(A346&lt;Revision!E4,A346&gt;=Revision!E5+1),"Fuera de periodo","Correcto")))</f>
        <v/>
      </c>
      <c r="G346" s="7" t="n">
        <f aca="false">IF(F346="Correcto",D346*E346,0)</f>
        <v>0</v>
      </c>
      <c r="H346" s="25" t="str">
        <f aca="false">IF(COUNTA(A346:B346)=0,"",IF(COUNTIFS(Revision!$A$17:$A$24,B346)=1,"Clasificado","REVISAR categoría"))</f>
        <v/>
      </c>
      <c r="I346" s="0" t="n">
        <f aca="false">IF(COUNTA(A346:D346)&gt;0,ROW(),0)</f>
        <v>0</v>
      </c>
    </row>
    <row r="347" customFormat="false" ht="30" hidden="false" customHeight="true" outlineLevel="0" collapsed="false">
      <c r="A347" s="35"/>
      <c r="B347" s="36"/>
      <c r="C347" s="36"/>
      <c r="D347" s="37"/>
      <c r="E347" s="24" t="n">
        <f aca="false">IF(COUNTIFS(Revision!A17:A24,B347)=1,N(INDEX(Revision!D17:D24,MATCH(B347,Revision!A17:A24,0))),0)</f>
        <v>0</v>
      </c>
      <c r="F347" s="7" t="str">
        <f aca="false">IF(COUNTA(A347:D347)=0,"",IF(OR(NOT(ISNUMBER(A347)),B347="",C347="",NOT(ISNUMBER(D347)),NOT(ISNUMBER(E347)),E347&lt;0,E347&gt;1),"REVISAR datos",IF(OR(A347&lt;Revision!E4,A347&gt;=Revision!E5+1),"Fuera de periodo","Correcto")))</f>
        <v/>
      </c>
      <c r="G347" s="7" t="n">
        <f aca="false">IF(F347="Correcto",D347*E347,0)</f>
        <v>0</v>
      </c>
      <c r="H347" s="25" t="str">
        <f aca="false">IF(COUNTA(A347:B347)=0,"",IF(COUNTIFS(Revision!$A$17:$A$24,B347)=1,"Clasificado","REVISAR categoría"))</f>
        <v/>
      </c>
      <c r="I347" s="0" t="n">
        <f aca="false">IF(COUNTA(A347:D347)&gt;0,ROW(),0)</f>
        <v>0</v>
      </c>
    </row>
    <row r="348" customFormat="false" ht="30" hidden="false" customHeight="true" outlineLevel="0" collapsed="false">
      <c r="A348" s="35"/>
      <c r="B348" s="36"/>
      <c r="C348" s="36"/>
      <c r="D348" s="37"/>
      <c r="E348" s="24" t="n">
        <f aca="false">IF(COUNTIFS(Revision!A17:A24,B348)=1,N(INDEX(Revision!D17:D24,MATCH(B348,Revision!A17:A24,0))),0)</f>
        <v>0</v>
      </c>
      <c r="F348" s="7" t="str">
        <f aca="false">IF(COUNTA(A348:D348)=0,"",IF(OR(NOT(ISNUMBER(A348)),B348="",C348="",NOT(ISNUMBER(D348)),NOT(ISNUMBER(E348)),E348&lt;0,E348&gt;1),"REVISAR datos",IF(OR(A348&lt;Revision!E4,A348&gt;=Revision!E5+1),"Fuera de periodo","Correcto")))</f>
        <v/>
      </c>
      <c r="G348" s="7" t="n">
        <f aca="false">IF(F348="Correcto",D348*E348,0)</f>
        <v>0</v>
      </c>
      <c r="H348" s="25" t="str">
        <f aca="false">IF(COUNTA(A348:B348)=0,"",IF(COUNTIFS(Revision!$A$17:$A$24,B348)=1,"Clasificado","REVISAR categoría"))</f>
        <v/>
      </c>
      <c r="I348" s="0" t="n">
        <f aca="false">IF(COUNTA(A348:D348)&gt;0,ROW(),0)</f>
        <v>0</v>
      </c>
    </row>
    <row r="349" customFormat="false" ht="30" hidden="false" customHeight="true" outlineLevel="0" collapsed="false">
      <c r="A349" s="35"/>
      <c r="B349" s="36"/>
      <c r="C349" s="36"/>
      <c r="D349" s="37"/>
      <c r="E349" s="24" t="n">
        <f aca="false">IF(COUNTIFS(Revision!A17:A24,B349)=1,N(INDEX(Revision!D17:D24,MATCH(B349,Revision!A17:A24,0))),0)</f>
        <v>0</v>
      </c>
      <c r="F349" s="7" t="str">
        <f aca="false">IF(COUNTA(A349:D349)=0,"",IF(OR(NOT(ISNUMBER(A349)),B349="",C349="",NOT(ISNUMBER(D349)),NOT(ISNUMBER(E349)),E349&lt;0,E349&gt;1),"REVISAR datos",IF(OR(A349&lt;Revision!E4,A349&gt;=Revision!E5+1),"Fuera de periodo","Correcto")))</f>
        <v/>
      </c>
      <c r="G349" s="7" t="n">
        <f aca="false">IF(F349="Correcto",D349*E349,0)</f>
        <v>0</v>
      </c>
      <c r="H349" s="25" t="str">
        <f aca="false">IF(COUNTA(A349:B349)=0,"",IF(COUNTIFS(Revision!$A$17:$A$24,B349)=1,"Clasificado","REVISAR categoría"))</f>
        <v/>
      </c>
      <c r="I349" s="0" t="n">
        <f aca="false">IF(COUNTA(A349:D349)&gt;0,ROW(),0)</f>
        <v>0</v>
      </c>
    </row>
    <row r="350" customFormat="false" ht="30" hidden="false" customHeight="true" outlineLevel="0" collapsed="false">
      <c r="A350" s="35"/>
      <c r="B350" s="36"/>
      <c r="C350" s="36"/>
      <c r="D350" s="37"/>
      <c r="E350" s="24" t="n">
        <f aca="false">IF(COUNTIFS(Revision!A17:A24,B350)=1,N(INDEX(Revision!D17:D24,MATCH(B350,Revision!A17:A24,0))),0)</f>
        <v>0</v>
      </c>
      <c r="F350" s="7" t="str">
        <f aca="false">IF(COUNTA(A350:D350)=0,"",IF(OR(NOT(ISNUMBER(A350)),B350="",C350="",NOT(ISNUMBER(D350)),NOT(ISNUMBER(E350)),E350&lt;0,E350&gt;1),"REVISAR datos",IF(OR(A350&lt;Revision!E4,A350&gt;=Revision!E5+1),"Fuera de periodo","Correcto")))</f>
        <v/>
      </c>
      <c r="G350" s="7" t="n">
        <f aca="false">IF(F350="Correcto",D350*E350,0)</f>
        <v>0</v>
      </c>
      <c r="H350" s="25" t="str">
        <f aca="false">IF(COUNTA(A350:B350)=0,"",IF(COUNTIFS(Revision!$A$17:$A$24,B350)=1,"Clasificado","REVISAR categoría"))</f>
        <v/>
      </c>
      <c r="I350" s="0" t="n">
        <f aca="false">IF(COUNTA(A350:D350)&gt;0,ROW(),0)</f>
        <v>0</v>
      </c>
    </row>
    <row r="351" customFormat="false" ht="30" hidden="false" customHeight="true" outlineLevel="0" collapsed="false">
      <c r="A351" s="35"/>
      <c r="B351" s="36"/>
      <c r="C351" s="36"/>
      <c r="D351" s="37"/>
      <c r="E351" s="24" t="n">
        <f aca="false">IF(COUNTIFS(Revision!A17:A24,B351)=1,N(INDEX(Revision!D17:D24,MATCH(B351,Revision!A17:A24,0))),0)</f>
        <v>0</v>
      </c>
      <c r="F351" s="7" t="str">
        <f aca="false">IF(COUNTA(A351:D351)=0,"",IF(OR(NOT(ISNUMBER(A351)),B351="",C351="",NOT(ISNUMBER(D351)),NOT(ISNUMBER(E351)),E351&lt;0,E351&gt;1),"REVISAR datos",IF(OR(A351&lt;Revision!E4,A351&gt;=Revision!E5+1),"Fuera de periodo","Correcto")))</f>
        <v/>
      </c>
      <c r="G351" s="7" t="n">
        <f aca="false">IF(F351="Correcto",D351*E351,0)</f>
        <v>0</v>
      </c>
      <c r="H351" s="25" t="str">
        <f aca="false">IF(COUNTA(A351:B351)=0,"",IF(COUNTIFS(Revision!$A$17:$A$24,B351)=1,"Clasificado","REVISAR categoría"))</f>
        <v/>
      </c>
      <c r="I351" s="0" t="n">
        <f aca="false">IF(COUNTA(A351:D351)&gt;0,ROW(),0)</f>
        <v>0</v>
      </c>
    </row>
    <row r="352" customFormat="false" ht="30" hidden="false" customHeight="true" outlineLevel="0" collapsed="false">
      <c r="A352" s="35"/>
      <c r="B352" s="36"/>
      <c r="C352" s="36"/>
      <c r="D352" s="37"/>
      <c r="E352" s="24" t="n">
        <f aca="false">IF(COUNTIFS(Revision!A17:A24,B352)=1,N(INDEX(Revision!D17:D24,MATCH(B352,Revision!A17:A24,0))),0)</f>
        <v>0</v>
      </c>
      <c r="F352" s="7" t="str">
        <f aca="false">IF(COUNTA(A352:D352)=0,"",IF(OR(NOT(ISNUMBER(A352)),B352="",C352="",NOT(ISNUMBER(D352)),NOT(ISNUMBER(E352)),E352&lt;0,E352&gt;1),"REVISAR datos",IF(OR(A352&lt;Revision!E4,A352&gt;=Revision!E5+1),"Fuera de periodo","Correcto")))</f>
        <v/>
      </c>
      <c r="G352" s="7" t="n">
        <f aca="false">IF(F352="Correcto",D352*E352,0)</f>
        <v>0</v>
      </c>
      <c r="H352" s="25" t="str">
        <f aca="false">IF(COUNTA(A352:B352)=0,"",IF(COUNTIFS(Revision!$A$17:$A$24,B352)=1,"Clasificado","REVISAR categoría"))</f>
        <v/>
      </c>
      <c r="I352" s="0" t="n">
        <f aca="false">IF(COUNTA(A352:D352)&gt;0,ROW(),0)</f>
        <v>0</v>
      </c>
    </row>
    <row r="353" customFormat="false" ht="30" hidden="false" customHeight="true" outlineLevel="0" collapsed="false">
      <c r="A353" s="35"/>
      <c r="B353" s="36"/>
      <c r="C353" s="36"/>
      <c r="D353" s="37"/>
      <c r="E353" s="24" t="n">
        <f aca="false">IF(COUNTIFS(Revision!A17:A24,B353)=1,N(INDEX(Revision!D17:D24,MATCH(B353,Revision!A17:A24,0))),0)</f>
        <v>0</v>
      </c>
      <c r="F353" s="7" t="str">
        <f aca="false">IF(COUNTA(A353:D353)=0,"",IF(OR(NOT(ISNUMBER(A353)),B353="",C353="",NOT(ISNUMBER(D353)),NOT(ISNUMBER(E353)),E353&lt;0,E353&gt;1),"REVISAR datos",IF(OR(A353&lt;Revision!E4,A353&gt;=Revision!E5+1),"Fuera de periodo","Correcto")))</f>
        <v/>
      </c>
      <c r="G353" s="7" t="n">
        <f aca="false">IF(F353="Correcto",D353*E353,0)</f>
        <v>0</v>
      </c>
      <c r="H353" s="25" t="str">
        <f aca="false">IF(COUNTA(A353:B353)=0,"",IF(COUNTIFS(Revision!$A$17:$A$24,B353)=1,"Clasificado","REVISAR categoría"))</f>
        <v/>
      </c>
      <c r="I353" s="0" t="n">
        <f aca="false">IF(COUNTA(A353:D353)&gt;0,ROW(),0)</f>
        <v>0</v>
      </c>
    </row>
    <row r="354" customFormat="false" ht="30" hidden="false" customHeight="true" outlineLevel="0" collapsed="false">
      <c r="A354" s="35"/>
      <c r="B354" s="36"/>
      <c r="C354" s="36"/>
      <c r="D354" s="37"/>
      <c r="E354" s="24" t="n">
        <f aca="false">IF(COUNTIFS(Revision!A17:A24,B354)=1,N(INDEX(Revision!D17:D24,MATCH(B354,Revision!A17:A24,0))),0)</f>
        <v>0</v>
      </c>
      <c r="F354" s="7" t="str">
        <f aca="false">IF(COUNTA(A354:D354)=0,"",IF(OR(NOT(ISNUMBER(A354)),B354="",C354="",NOT(ISNUMBER(D354)),NOT(ISNUMBER(E354)),E354&lt;0,E354&gt;1),"REVISAR datos",IF(OR(A354&lt;Revision!E4,A354&gt;=Revision!E5+1),"Fuera de periodo","Correcto")))</f>
        <v/>
      </c>
      <c r="G354" s="7" t="n">
        <f aca="false">IF(F354="Correcto",D354*E354,0)</f>
        <v>0</v>
      </c>
      <c r="H354" s="25" t="str">
        <f aca="false">IF(COUNTA(A354:B354)=0,"",IF(COUNTIFS(Revision!$A$17:$A$24,B354)=1,"Clasificado","REVISAR categoría"))</f>
        <v/>
      </c>
      <c r="I354" s="0" t="n">
        <f aca="false">IF(COUNTA(A354:D354)&gt;0,ROW(),0)</f>
        <v>0</v>
      </c>
    </row>
    <row r="355" customFormat="false" ht="30" hidden="false" customHeight="true" outlineLevel="0" collapsed="false">
      <c r="A355" s="35"/>
      <c r="B355" s="36"/>
      <c r="C355" s="36"/>
      <c r="D355" s="37"/>
      <c r="E355" s="24" t="n">
        <f aca="false">IF(COUNTIFS(Revision!A17:A24,B355)=1,N(INDEX(Revision!D17:D24,MATCH(B355,Revision!A17:A24,0))),0)</f>
        <v>0</v>
      </c>
      <c r="F355" s="7" t="str">
        <f aca="false">IF(COUNTA(A355:D355)=0,"",IF(OR(NOT(ISNUMBER(A355)),B355="",C355="",NOT(ISNUMBER(D355)),NOT(ISNUMBER(E355)),E355&lt;0,E355&gt;1),"REVISAR datos",IF(OR(A355&lt;Revision!E4,A355&gt;=Revision!E5+1),"Fuera de periodo","Correcto")))</f>
        <v/>
      </c>
      <c r="G355" s="7" t="n">
        <f aca="false">IF(F355="Correcto",D355*E355,0)</f>
        <v>0</v>
      </c>
      <c r="H355" s="25" t="str">
        <f aca="false">IF(COUNTA(A355:B355)=0,"",IF(COUNTIFS(Revision!$A$17:$A$24,B355)=1,"Clasificado","REVISAR categoría"))</f>
        <v/>
      </c>
      <c r="I355" s="0" t="n">
        <f aca="false">IF(COUNTA(A355:D355)&gt;0,ROW(),0)</f>
        <v>0</v>
      </c>
    </row>
    <row r="356" customFormat="false" ht="30" hidden="false" customHeight="true" outlineLevel="0" collapsed="false">
      <c r="A356" s="35"/>
      <c r="B356" s="36"/>
      <c r="C356" s="36"/>
      <c r="D356" s="37"/>
      <c r="E356" s="24" t="n">
        <f aca="false">IF(COUNTIFS(Revision!A17:A24,B356)=1,N(INDEX(Revision!D17:D24,MATCH(B356,Revision!A17:A24,0))),0)</f>
        <v>0</v>
      </c>
      <c r="F356" s="7" t="str">
        <f aca="false">IF(COUNTA(A356:D356)=0,"",IF(OR(NOT(ISNUMBER(A356)),B356="",C356="",NOT(ISNUMBER(D356)),NOT(ISNUMBER(E356)),E356&lt;0,E356&gt;1),"REVISAR datos",IF(OR(A356&lt;Revision!E4,A356&gt;=Revision!E5+1),"Fuera de periodo","Correcto")))</f>
        <v/>
      </c>
      <c r="G356" s="7" t="n">
        <f aca="false">IF(F356="Correcto",D356*E356,0)</f>
        <v>0</v>
      </c>
      <c r="H356" s="25" t="str">
        <f aca="false">IF(COUNTA(A356:B356)=0,"",IF(COUNTIFS(Revision!$A$17:$A$24,B356)=1,"Clasificado","REVISAR categoría"))</f>
        <v/>
      </c>
      <c r="I356" s="0" t="n">
        <f aca="false">IF(COUNTA(A356:D356)&gt;0,ROW(),0)</f>
        <v>0</v>
      </c>
    </row>
    <row r="357" customFormat="false" ht="30" hidden="false" customHeight="true" outlineLevel="0" collapsed="false">
      <c r="A357" s="35"/>
      <c r="B357" s="36"/>
      <c r="C357" s="36"/>
      <c r="D357" s="37"/>
      <c r="E357" s="24" t="n">
        <f aca="false">IF(COUNTIFS(Revision!A17:A24,B357)=1,N(INDEX(Revision!D17:D24,MATCH(B357,Revision!A17:A24,0))),0)</f>
        <v>0</v>
      </c>
      <c r="F357" s="7" t="str">
        <f aca="false">IF(COUNTA(A357:D357)=0,"",IF(OR(NOT(ISNUMBER(A357)),B357="",C357="",NOT(ISNUMBER(D357)),NOT(ISNUMBER(E357)),E357&lt;0,E357&gt;1),"REVISAR datos",IF(OR(A357&lt;Revision!E4,A357&gt;=Revision!E5+1),"Fuera de periodo","Correcto")))</f>
        <v/>
      </c>
      <c r="G357" s="7" t="n">
        <f aca="false">IF(F357="Correcto",D357*E357,0)</f>
        <v>0</v>
      </c>
      <c r="H357" s="25" t="str">
        <f aca="false">IF(COUNTA(A357:B357)=0,"",IF(COUNTIFS(Revision!$A$17:$A$24,B357)=1,"Clasificado","REVISAR categoría"))</f>
        <v/>
      </c>
      <c r="I357" s="0" t="n">
        <f aca="false">IF(COUNTA(A357:D357)&gt;0,ROW(),0)</f>
        <v>0</v>
      </c>
    </row>
    <row r="358" customFormat="false" ht="30" hidden="false" customHeight="true" outlineLevel="0" collapsed="false">
      <c r="A358" s="35"/>
      <c r="B358" s="36"/>
      <c r="C358" s="36"/>
      <c r="D358" s="37"/>
      <c r="E358" s="24" t="n">
        <f aca="false">IF(COUNTIFS(Revision!A17:A24,B358)=1,N(INDEX(Revision!D17:D24,MATCH(B358,Revision!A17:A24,0))),0)</f>
        <v>0</v>
      </c>
      <c r="F358" s="7" t="str">
        <f aca="false">IF(COUNTA(A358:D358)=0,"",IF(OR(NOT(ISNUMBER(A358)),B358="",C358="",NOT(ISNUMBER(D358)),NOT(ISNUMBER(E358)),E358&lt;0,E358&gt;1),"REVISAR datos",IF(OR(A358&lt;Revision!E4,A358&gt;=Revision!E5+1),"Fuera de periodo","Correcto")))</f>
        <v/>
      </c>
      <c r="G358" s="7" t="n">
        <f aca="false">IF(F358="Correcto",D358*E358,0)</f>
        <v>0</v>
      </c>
      <c r="H358" s="25" t="str">
        <f aca="false">IF(COUNTA(A358:B358)=0,"",IF(COUNTIFS(Revision!$A$17:$A$24,B358)=1,"Clasificado","REVISAR categoría"))</f>
        <v/>
      </c>
      <c r="I358" s="0" t="n">
        <f aca="false">IF(COUNTA(A358:D358)&gt;0,ROW(),0)</f>
        <v>0</v>
      </c>
    </row>
    <row r="359" customFormat="false" ht="30" hidden="false" customHeight="true" outlineLevel="0" collapsed="false">
      <c r="A359" s="35"/>
      <c r="B359" s="36"/>
      <c r="C359" s="36"/>
      <c r="D359" s="37"/>
      <c r="E359" s="24" t="n">
        <f aca="false">IF(COUNTIFS(Revision!A17:A24,B359)=1,N(INDEX(Revision!D17:D24,MATCH(B359,Revision!A17:A24,0))),0)</f>
        <v>0</v>
      </c>
      <c r="F359" s="7" t="str">
        <f aca="false">IF(COUNTA(A359:D359)=0,"",IF(OR(NOT(ISNUMBER(A359)),B359="",C359="",NOT(ISNUMBER(D359)),NOT(ISNUMBER(E359)),E359&lt;0,E359&gt;1),"REVISAR datos",IF(OR(A359&lt;Revision!E4,A359&gt;=Revision!E5+1),"Fuera de periodo","Correcto")))</f>
        <v/>
      </c>
      <c r="G359" s="7" t="n">
        <f aca="false">IF(F359="Correcto",D359*E359,0)</f>
        <v>0</v>
      </c>
      <c r="H359" s="25" t="str">
        <f aca="false">IF(COUNTA(A359:B359)=0,"",IF(COUNTIFS(Revision!$A$17:$A$24,B359)=1,"Clasificado","REVISAR categoría"))</f>
        <v/>
      </c>
      <c r="I359" s="0" t="n">
        <f aca="false">IF(COUNTA(A359:D359)&gt;0,ROW(),0)</f>
        <v>0</v>
      </c>
    </row>
    <row r="360" customFormat="false" ht="30" hidden="false" customHeight="true" outlineLevel="0" collapsed="false">
      <c r="A360" s="35"/>
      <c r="B360" s="36"/>
      <c r="C360" s="36"/>
      <c r="D360" s="37"/>
      <c r="E360" s="24" t="n">
        <f aca="false">IF(COUNTIFS(Revision!A17:A24,B360)=1,N(INDEX(Revision!D17:D24,MATCH(B360,Revision!A17:A24,0))),0)</f>
        <v>0</v>
      </c>
      <c r="F360" s="7" t="str">
        <f aca="false">IF(COUNTA(A360:D360)=0,"",IF(OR(NOT(ISNUMBER(A360)),B360="",C360="",NOT(ISNUMBER(D360)),NOT(ISNUMBER(E360)),E360&lt;0,E360&gt;1),"REVISAR datos",IF(OR(A360&lt;Revision!E4,A360&gt;=Revision!E5+1),"Fuera de periodo","Correcto")))</f>
        <v/>
      </c>
      <c r="G360" s="7" t="n">
        <f aca="false">IF(F360="Correcto",D360*E360,0)</f>
        <v>0</v>
      </c>
      <c r="H360" s="25" t="str">
        <f aca="false">IF(COUNTA(A360:B360)=0,"",IF(COUNTIFS(Revision!$A$17:$A$24,B360)=1,"Clasificado","REVISAR categoría"))</f>
        <v/>
      </c>
      <c r="I360" s="0" t="n">
        <f aca="false">IF(COUNTA(A360:D360)&gt;0,ROW(),0)</f>
        <v>0</v>
      </c>
    </row>
    <row r="361" customFormat="false" ht="30" hidden="false" customHeight="true" outlineLevel="0" collapsed="false">
      <c r="A361" s="35"/>
      <c r="B361" s="36"/>
      <c r="C361" s="36"/>
      <c r="D361" s="37"/>
      <c r="E361" s="24" t="n">
        <f aca="false">IF(COUNTIFS(Revision!A17:A24,B361)=1,N(INDEX(Revision!D17:D24,MATCH(B361,Revision!A17:A24,0))),0)</f>
        <v>0</v>
      </c>
      <c r="F361" s="7" t="str">
        <f aca="false">IF(COUNTA(A361:D361)=0,"",IF(OR(NOT(ISNUMBER(A361)),B361="",C361="",NOT(ISNUMBER(D361)),NOT(ISNUMBER(E361)),E361&lt;0,E361&gt;1),"REVISAR datos",IF(OR(A361&lt;Revision!E4,A361&gt;=Revision!E5+1),"Fuera de periodo","Correcto")))</f>
        <v/>
      </c>
      <c r="G361" s="7" t="n">
        <f aca="false">IF(F361="Correcto",D361*E361,0)</f>
        <v>0</v>
      </c>
      <c r="H361" s="25" t="str">
        <f aca="false">IF(COUNTA(A361:B361)=0,"",IF(COUNTIFS(Revision!$A$17:$A$24,B361)=1,"Clasificado","REVISAR categoría"))</f>
        <v/>
      </c>
      <c r="I361" s="0" t="n">
        <f aca="false">IF(COUNTA(A361:D361)&gt;0,ROW(),0)</f>
        <v>0</v>
      </c>
    </row>
    <row r="362" customFormat="false" ht="30" hidden="false" customHeight="true" outlineLevel="0" collapsed="false">
      <c r="A362" s="35"/>
      <c r="B362" s="36"/>
      <c r="C362" s="36"/>
      <c r="D362" s="37"/>
      <c r="E362" s="24" t="n">
        <f aca="false">IF(COUNTIFS(Revision!A17:A24,B362)=1,N(INDEX(Revision!D17:D24,MATCH(B362,Revision!A17:A24,0))),0)</f>
        <v>0</v>
      </c>
      <c r="F362" s="7" t="str">
        <f aca="false">IF(COUNTA(A362:D362)=0,"",IF(OR(NOT(ISNUMBER(A362)),B362="",C362="",NOT(ISNUMBER(D362)),NOT(ISNUMBER(E362)),E362&lt;0,E362&gt;1),"REVISAR datos",IF(OR(A362&lt;Revision!E4,A362&gt;=Revision!E5+1),"Fuera de periodo","Correcto")))</f>
        <v/>
      </c>
      <c r="G362" s="7" t="n">
        <f aca="false">IF(F362="Correcto",D362*E362,0)</f>
        <v>0</v>
      </c>
      <c r="H362" s="25" t="str">
        <f aca="false">IF(COUNTA(A362:B362)=0,"",IF(COUNTIFS(Revision!$A$17:$A$24,B362)=1,"Clasificado","REVISAR categoría"))</f>
        <v/>
      </c>
      <c r="I362" s="0" t="n">
        <f aca="false">IF(COUNTA(A362:D362)&gt;0,ROW(),0)</f>
        <v>0</v>
      </c>
    </row>
    <row r="363" customFormat="false" ht="30" hidden="false" customHeight="true" outlineLevel="0" collapsed="false">
      <c r="A363" s="35"/>
      <c r="B363" s="36"/>
      <c r="C363" s="36"/>
      <c r="D363" s="37"/>
      <c r="E363" s="24" t="n">
        <f aca="false">IF(COUNTIFS(Revision!A17:A24,B363)=1,N(INDEX(Revision!D17:D24,MATCH(B363,Revision!A17:A24,0))),0)</f>
        <v>0</v>
      </c>
      <c r="F363" s="7" t="str">
        <f aca="false">IF(COUNTA(A363:D363)=0,"",IF(OR(NOT(ISNUMBER(A363)),B363="",C363="",NOT(ISNUMBER(D363)),NOT(ISNUMBER(E363)),E363&lt;0,E363&gt;1),"REVISAR datos",IF(OR(A363&lt;Revision!E4,A363&gt;=Revision!E5+1),"Fuera de periodo","Correcto")))</f>
        <v/>
      </c>
      <c r="G363" s="7" t="n">
        <f aca="false">IF(F363="Correcto",D363*E363,0)</f>
        <v>0</v>
      </c>
      <c r="H363" s="25" t="str">
        <f aca="false">IF(COUNTA(A363:B363)=0,"",IF(COUNTIFS(Revision!$A$17:$A$24,B363)=1,"Clasificado","REVISAR categoría"))</f>
        <v/>
      </c>
      <c r="I363" s="0" t="n">
        <f aca="false">IF(COUNTA(A363:D363)&gt;0,ROW(),0)</f>
        <v>0</v>
      </c>
    </row>
    <row r="364" customFormat="false" ht="30" hidden="false" customHeight="true" outlineLevel="0" collapsed="false">
      <c r="A364" s="35"/>
      <c r="B364" s="36"/>
      <c r="C364" s="36"/>
      <c r="D364" s="37"/>
      <c r="E364" s="24" t="n">
        <f aca="false">IF(COUNTIFS(Revision!A17:A24,B364)=1,N(INDEX(Revision!D17:D24,MATCH(B364,Revision!A17:A24,0))),0)</f>
        <v>0</v>
      </c>
      <c r="F364" s="7" t="str">
        <f aca="false">IF(COUNTA(A364:D364)=0,"",IF(OR(NOT(ISNUMBER(A364)),B364="",C364="",NOT(ISNUMBER(D364)),NOT(ISNUMBER(E364)),E364&lt;0,E364&gt;1),"REVISAR datos",IF(OR(A364&lt;Revision!E4,A364&gt;=Revision!E5+1),"Fuera de periodo","Correcto")))</f>
        <v/>
      </c>
      <c r="G364" s="7" t="n">
        <f aca="false">IF(F364="Correcto",D364*E364,0)</f>
        <v>0</v>
      </c>
      <c r="H364" s="25" t="str">
        <f aca="false">IF(COUNTA(A364:B364)=0,"",IF(COUNTIFS(Revision!$A$17:$A$24,B364)=1,"Clasificado","REVISAR categoría"))</f>
        <v/>
      </c>
      <c r="I364" s="0" t="n">
        <f aca="false">IF(COUNTA(A364:D364)&gt;0,ROW(),0)</f>
        <v>0</v>
      </c>
    </row>
    <row r="365" customFormat="false" ht="30" hidden="false" customHeight="true" outlineLevel="0" collapsed="false">
      <c r="A365" s="35"/>
      <c r="B365" s="36"/>
      <c r="C365" s="36"/>
      <c r="D365" s="37"/>
      <c r="E365" s="24" t="n">
        <f aca="false">IF(COUNTIFS(Revision!A17:A24,B365)=1,N(INDEX(Revision!D17:D24,MATCH(B365,Revision!A17:A24,0))),0)</f>
        <v>0</v>
      </c>
      <c r="F365" s="7" t="str">
        <f aca="false">IF(COUNTA(A365:D365)=0,"",IF(OR(NOT(ISNUMBER(A365)),B365="",C365="",NOT(ISNUMBER(D365)),NOT(ISNUMBER(E365)),E365&lt;0,E365&gt;1),"REVISAR datos",IF(OR(A365&lt;Revision!E4,A365&gt;=Revision!E5+1),"Fuera de periodo","Correcto")))</f>
        <v/>
      </c>
      <c r="G365" s="7" t="n">
        <f aca="false">IF(F365="Correcto",D365*E365,0)</f>
        <v>0</v>
      </c>
      <c r="H365" s="25" t="str">
        <f aca="false">IF(COUNTA(A365:B365)=0,"",IF(COUNTIFS(Revision!$A$17:$A$24,B365)=1,"Clasificado","REVISAR categoría"))</f>
        <v/>
      </c>
      <c r="I365" s="0" t="n">
        <f aca="false">IF(COUNTA(A365:D365)&gt;0,ROW(),0)</f>
        <v>0</v>
      </c>
    </row>
    <row r="366" customFormat="false" ht="30" hidden="false" customHeight="true" outlineLevel="0" collapsed="false">
      <c r="A366" s="35"/>
      <c r="B366" s="36"/>
      <c r="C366" s="36"/>
      <c r="D366" s="37"/>
      <c r="E366" s="24" t="n">
        <f aca="false">IF(COUNTIFS(Revision!A17:A24,B366)=1,N(INDEX(Revision!D17:D24,MATCH(B366,Revision!A17:A24,0))),0)</f>
        <v>0</v>
      </c>
      <c r="F366" s="7" t="str">
        <f aca="false">IF(COUNTA(A366:D366)=0,"",IF(OR(NOT(ISNUMBER(A366)),B366="",C366="",NOT(ISNUMBER(D366)),NOT(ISNUMBER(E366)),E366&lt;0,E366&gt;1),"REVISAR datos",IF(OR(A366&lt;Revision!E4,A366&gt;=Revision!E5+1),"Fuera de periodo","Correcto")))</f>
        <v/>
      </c>
      <c r="G366" s="7" t="n">
        <f aca="false">IF(F366="Correcto",D366*E366,0)</f>
        <v>0</v>
      </c>
      <c r="H366" s="25" t="str">
        <f aca="false">IF(COUNTA(A366:B366)=0,"",IF(COUNTIFS(Revision!$A$17:$A$24,B366)=1,"Clasificado","REVISAR categoría"))</f>
        <v/>
      </c>
      <c r="I366" s="0" t="n">
        <f aca="false">IF(COUNTA(A366:D366)&gt;0,ROW(),0)</f>
        <v>0</v>
      </c>
    </row>
    <row r="367" customFormat="false" ht="30" hidden="false" customHeight="true" outlineLevel="0" collapsed="false">
      <c r="A367" s="35"/>
      <c r="B367" s="36"/>
      <c r="C367" s="36"/>
      <c r="D367" s="37"/>
      <c r="E367" s="24" t="n">
        <f aca="false">IF(COUNTIFS(Revision!A17:A24,B367)=1,N(INDEX(Revision!D17:D24,MATCH(B367,Revision!A17:A24,0))),0)</f>
        <v>0</v>
      </c>
      <c r="F367" s="7" t="str">
        <f aca="false">IF(COUNTA(A367:D367)=0,"",IF(OR(NOT(ISNUMBER(A367)),B367="",C367="",NOT(ISNUMBER(D367)),NOT(ISNUMBER(E367)),E367&lt;0,E367&gt;1),"REVISAR datos",IF(OR(A367&lt;Revision!E4,A367&gt;=Revision!E5+1),"Fuera de periodo","Correcto")))</f>
        <v/>
      </c>
      <c r="G367" s="7" t="n">
        <f aca="false">IF(F367="Correcto",D367*E367,0)</f>
        <v>0</v>
      </c>
      <c r="H367" s="25" t="str">
        <f aca="false">IF(COUNTA(A367:B367)=0,"",IF(COUNTIFS(Revision!$A$17:$A$24,B367)=1,"Clasificado","REVISAR categoría"))</f>
        <v/>
      </c>
      <c r="I367" s="0" t="n">
        <f aca="false">IF(COUNTA(A367:D367)&gt;0,ROW(),0)</f>
        <v>0</v>
      </c>
    </row>
    <row r="368" customFormat="false" ht="30" hidden="false" customHeight="true" outlineLevel="0" collapsed="false">
      <c r="A368" s="35"/>
      <c r="B368" s="36"/>
      <c r="C368" s="36"/>
      <c r="D368" s="37"/>
      <c r="E368" s="24" t="n">
        <f aca="false">IF(COUNTIFS(Revision!A17:A24,B368)=1,N(INDEX(Revision!D17:D24,MATCH(B368,Revision!A17:A24,0))),0)</f>
        <v>0</v>
      </c>
      <c r="F368" s="7" t="str">
        <f aca="false">IF(COUNTA(A368:D368)=0,"",IF(OR(NOT(ISNUMBER(A368)),B368="",C368="",NOT(ISNUMBER(D368)),NOT(ISNUMBER(E368)),E368&lt;0,E368&gt;1),"REVISAR datos",IF(OR(A368&lt;Revision!E4,A368&gt;=Revision!E5+1),"Fuera de periodo","Correcto")))</f>
        <v/>
      </c>
      <c r="G368" s="7" t="n">
        <f aca="false">IF(F368="Correcto",D368*E368,0)</f>
        <v>0</v>
      </c>
      <c r="H368" s="25" t="str">
        <f aca="false">IF(COUNTA(A368:B368)=0,"",IF(COUNTIFS(Revision!$A$17:$A$24,B368)=1,"Clasificado","REVISAR categoría"))</f>
        <v/>
      </c>
      <c r="I368" s="0" t="n">
        <f aca="false">IF(COUNTA(A368:D368)&gt;0,ROW(),0)</f>
        <v>0</v>
      </c>
    </row>
    <row r="369" customFormat="false" ht="30" hidden="false" customHeight="true" outlineLevel="0" collapsed="false">
      <c r="A369" s="35"/>
      <c r="B369" s="36"/>
      <c r="C369" s="36"/>
      <c r="D369" s="37"/>
      <c r="E369" s="24" t="n">
        <f aca="false">IF(COUNTIFS(Revision!A17:A24,B369)=1,N(INDEX(Revision!D17:D24,MATCH(B369,Revision!A17:A24,0))),0)</f>
        <v>0</v>
      </c>
      <c r="F369" s="7" t="str">
        <f aca="false">IF(COUNTA(A369:D369)=0,"",IF(OR(NOT(ISNUMBER(A369)),B369="",C369="",NOT(ISNUMBER(D369)),NOT(ISNUMBER(E369)),E369&lt;0,E369&gt;1),"REVISAR datos",IF(OR(A369&lt;Revision!E4,A369&gt;=Revision!E5+1),"Fuera de periodo","Correcto")))</f>
        <v/>
      </c>
      <c r="G369" s="7" t="n">
        <f aca="false">IF(F369="Correcto",D369*E369,0)</f>
        <v>0</v>
      </c>
      <c r="H369" s="25" t="str">
        <f aca="false">IF(COUNTA(A369:B369)=0,"",IF(COUNTIFS(Revision!$A$17:$A$24,B369)=1,"Clasificado","REVISAR categoría"))</f>
        <v/>
      </c>
      <c r="I369" s="0" t="n">
        <f aca="false">IF(COUNTA(A369:D369)&gt;0,ROW(),0)</f>
        <v>0</v>
      </c>
    </row>
    <row r="370" customFormat="false" ht="30" hidden="false" customHeight="true" outlineLevel="0" collapsed="false">
      <c r="A370" s="35"/>
      <c r="B370" s="36"/>
      <c r="C370" s="36"/>
      <c r="D370" s="37"/>
      <c r="E370" s="24" t="n">
        <f aca="false">IF(COUNTIFS(Revision!A17:A24,B370)=1,N(INDEX(Revision!D17:D24,MATCH(B370,Revision!A17:A24,0))),0)</f>
        <v>0</v>
      </c>
      <c r="F370" s="7" t="str">
        <f aca="false">IF(COUNTA(A370:D370)=0,"",IF(OR(NOT(ISNUMBER(A370)),B370="",C370="",NOT(ISNUMBER(D370)),NOT(ISNUMBER(E370)),E370&lt;0,E370&gt;1),"REVISAR datos",IF(OR(A370&lt;Revision!E4,A370&gt;=Revision!E5+1),"Fuera de periodo","Correcto")))</f>
        <v/>
      </c>
      <c r="G370" s="7" t="n">
        <f aca="false">IF(F370="Correcto",D370*E370,0)</f>
        <v>0</v>
      </c>
      <c r="H370" s="25" t="str">
        <f aca="false">IF(COUNTA(A370:B370)=0,"",IF(COUNTIFS(Revision!$A$17:$A$24,B370)=1,"Clasificado","REVISAR categoría"))</f>
        <v/>
      </c>
      <c r="I370" s="0" t="n">
        <f aca="false">IF(COUNTA(A370:D370)&gt;0,ROW(),0)</f>
        <v>0</v>
      </c>
    </row>
    <row r="371" customFormat="false" ht="30" hidden="false" customHeight="true" outlineLevel="0" collapsed="false">
      <c r="A371" s="35"/>
      <c r="B371" s="36"/>
      <c r="C371" s="36"/>
      <c r="D371" s="37"/>
      <c r="E371" s="24" t="n">
        <f aca="false">IF(COUNTIFS(Revision!A17:A24,B371)=1,N(INDEX(Revision!D17:D24,MATCH(B371,Revision!A17:A24,0))),0)</f>
        <v>0</v>
      </c>
      <c r="F371" s="7" t="str">
        <f aca="false">IF(COUNTA(A371:D371)=0,"",IF(OR(NOT(ISNUMBER(A371)),B371="",C371="",NOT(ISNUMBER(D371)),NOT(ISNUMBER(E371)),E371&lt;0,E371&gt;1),"REVISAR datos",IF(OR(A371&lt;Revision!E4,A371&gt;=Revision!E5+1),"Fuera de periodo","Correcto")))</f>
        <v/>
      </c>
      <c r="G371" s="7" t="n">
        <f aca="false">IF(F371="Correcto",D371*E371,0)</f>
        <v>0</v>
      </c>
      <c r="H371" s="25" t="str">
        <f aca="false">IF(COUNTA(A371:B371)=0,"",IF(COUNTIFS(Revision!$A$17:$A$24,B371)=1,"Clasificado","REVISAR categoría"))</f>
        <v/>
      </c>
      <c r="I371" s="0" t="n">
        <f aca="false">IF(COUNTA(A371:D371)&gt;0,ROW(),0)</f>
        <v>0</v>
      </c>
    </row>
    <row r="372" customFormat="false" ht="30" hidden="false" customHeight="true" outlineLevel="0" collapsed="false">
      <c r="A372" s="35"/>
      <c r="B372" s="36"/>
      <c r="C372" s="36"/>
      <c r="D372" s="37"/>
      <c r="E372" s="24" t="n">
        <f aca="false">IF(COUNTIFS(Revision!A17:A24,B372)=1,N(INDEX(Revision!D17:D24,MATCH(B372,Revision!A17:A24,0))),0)</f>
        <v>0</v>
      </c>
      <c r="F372" s="7" t="str">
        <f aca="false">IF(COUNTA(A372:D372)=0,"",IF(OR(NOT(ISNUMBER(A372)),B372="",C372="",NOT(ISNUMBER(D372)),NOT(ISNUMBER(E372)),E372&lt;0,E372&gt;1),"REVISAR datos",IF(OR(A372&lt;Revision!E4,A372&gt;=Revision!E5+1),"Fuera de periodo","Correcto")))</f>
        <v/>
      </c>
      <c r="G372" s="7" t="n">
        <f aca="false">IF(F372="Correcto",D372*E372,0)</f>
        <v>0</v>
      </c>
      <c r="H372" s="25" t="str">
        <f aca="false">IF(COUNTA(A372:B372)=0,"",IF(COUNTIFS(Revision!$A$17:$A$24,B372)=1,"Clasificado","REVISAR categoría"))</f>
        <v/>
      </c>
      <c r="I372" s="0" t="n">
        <f aca="false">IF(COUNTA(A372:D372)&gt;0,ROW(),0)</f>
        <v>0</v>
      </c>
    </row>
    <row r="373" customFormat="false" ht="30" hidden="false" customHeight="true" outlineLevel="0" collapsed="false">
      <c r="A373" s="35"/>
      <c r="B373" s="36"/>
      <c r="C373" s="36"/>
      <c r="D373" s="37"/>
      <c r="E373" s="24" t="n">
        <f aca="false">IF(COUNTIFS(Revision!A17:A24,B373)=1,N(INDEX(Revision!D17:D24,MATCH(B373,Revision!A17:A24,0))),0)</f>
        <v>0</v>
      </c>
      <c r="F373" s="7" t="str">
        <f aca="false">IF(COUNTA(A373:D373)=0,"",IF(OR(NOT(ISNUMBER(A373)),B373="",C373="",NOT(ISNUMBER(D373)),NOT(ISNUMBER(E373)),E373&lt;0,E373&gt;1),"REVISAR datos",IF(OR(A373&lt;Revision!E4,A373&gt;=Revision!E5+1),"Fuera de periodo","Correcto")))</f>
        <v/>
      </c>
      <c r="G373" s="7" t="n">
        <f aca="false">IF(F373="Correcto",D373*E373,0)</f>
        <v>0</v>
      </c>
      <c r="H373" s="25" t="str">
        <f aca="false">IF(COUNTA(A373:B373)=0,"",IF(COUNTIFS(Revision!$A$17:$A$24,B373)=1,"Clasificado","REVISAR categoría"))</f>
        <v/>
      </c>
      <c r="I373" s="0" t="n">
        <f aca="false">IF(COUNTA(A373:D373)&gt;0,ROW(),0)</f>
        <v>0</v>
      </c>
    </row>
    <row r="374" customFormat="false" ht="30" hidden="false" customHeight="true" outlineLevel="0" collapsed="false">
      <c r="A374" s="35"/>
      <c r="B374" s="36"/>
      <c r="C374" s="36"/>
      <c r="D374" s="37"/>
      <c r="E374" s="24" t="n">
        <f aca="false">IF(COUNTIFS(Revision!A17:A24,B374)=1,N(INDEX(Revision!D17:D24,MATCH(B374,Revision!A17:A24,0))),0)</f>
        <v>0</v>
      </c>
      <c r="F374" s="7" t="str">
        <f aca="false">IF(COUNTA(A374:D374)=0,"",IF(OR(NOT(ISNUMBER(A374)),B374="",C374="",NOT(ISNUMBER(D374)),NOT(ISNUMBER(E374)),E374&lt;0,E374&gt;1),"REVISAR datos",IF(OR(A374&lt;Revision!E4,A374&gt;=Revision!E5+1),"Fuera de periodo","Correcto")))</f>
        <v/>
      </c>
      <c r="G374" s="7" t="n">
        <f aca="false">IF(F374="Correcto",D374*E374,0)</f>
        <v>0</v>
      </c>
      <c r="H374" s="25" t="str">
        <f aca="false">IF(COUNTA(A374:B374)=0,"",IF(COUNTIFS(Revision!$A$17:$A$24,B374)=1,"Clasificado","REVISAR categoría"))</f>
        <v/>
      </c>
      <c r="I374" s="0" t="n">
        <f aca="false">IF(COUNTA(A374:D374)&gt;0,ROW(),0)</f>
        <v>0</v>
      </c>
    </row>
    <row r="375" customFormat="false" ht="30" hidden="false" customHeight="true" outlineLevel="0" collapsed="false">
      <c r="A375" s="35"/>
      <c r="B375" s="36"/>
      <c r="C375" s="36"/>
      <c r="D375" s="37"/>
      <c r="E375" s="24" t="n">
        <f aca="false">IF(COUNTIFS(Revision!A17:A24,B375)=1,N(INDEX(Revision!D17:D24,MATCH(B375,Revision!A17:A24,0))),0)</f>
        <v>0</v>
      </c>
      <c r="F375" s="7" t="str">
        <f aca="false">IF(COUNTA(A375:D375)=0,"",IF(OR(NOT(ISNUMBER(A375)),B375="",C375="",NOT(ISNUMBER(D375)),NOT(ISNUMBER(E375)),E375&lt;0,E375&gt;1),"REVISAR datos",IF(OR(A375&lt;Revision!E4,A375&gt;=Revision!E5+1),"Fuera de periodo","Correcto")))</f>
        <v/>
      </c>
      <c r="G375" s="7" t="n">
        <f aca="false">IF(F375="Correcto",D375*E375,0)</f>
        <v>0</v>
      </c>
      <c r="H375" s="25" t="str">
        <f aca="false">IF(COUNTA(A375:B375)=0,"",IF(COUNTIFS(Revision!$A$17:$A$24,B375)=1,"Clasificado","REVISAR categoría"))</f>
        <v/>
      </c>
      <c r="I375" s="0" t="n">
        <f aca="false">IF(COUNTA(A375:D375)&gt;0,ROW(),0)</f>
        <v>0</v>
      </c>
    </row>
    <row r="376" customFormat="false" ht="30" hidden="false" customHeight="true" outlineLevel="0" collapsed="false">
      <c r="A376" s="35"/>
      <c r="B376" s="36"/>
      <c r="C376" s="36"/>
      <c r="D376" s="37"/>
      <c r="E376" s="24" t="n">
        <f aca="false">IF(COUNTIFS(Revision!A17:A24,B376)=1,N(INDEX(Revision!D17:D24,MATCH(B376,Revision!A17:A24,0))),0)</f>
        <v>0</v>
      </c>
      <c r="F376" s="7" t="str">
        <f aca="false">IF(COUNTA(A376:D376)=0,"",IF(OR(NOT(ISNUMBER(A376)),B376="",C376="",NOT(ISNUMBER(D376)),NOT(ISNUMBER(E376)),E376&lt;0,E376&gt;1),"REVISAR datos",IF(OR(A376&lt;Revision!E4,A376&gt;=Revision!E5+1),"Fuera de periodo","Correcto")))</f>
        <v/>
      </c>
      <c r="G376" s="7" t="n">
        <f aca="false">IF(F376="Correcto",D376*E376,0)</f>
        <v>0</v>
      </c>
      <c r="H376" s="25" t="str">
        <f aca="false">IF(COUNTA(A376:B376)=0,"",IF(COUNTIFS(Revision!$A$17:$A$24,B376)=1,"Clasificado","REVISAR categoría"))</f>
        <v/>
      </c>
      <c r="I376" s="0" t="n">
        <f aca="false">IF(COUNTA(A376:D376)&gt;0,ROW(),0)</f>
        <v>0</v>
      </c>
    </row>
    <row r="377" customFormat="false" ht="30" hidden="false" customHeight="true" outlineLevel="0" collapsed="false">
      <c r="A377" s="35"/>
      <c r="B377" s="36"/>
      <c r="C377" s="36"/>
      <c r="D377" s="37"/>
      <c r="E377" s="24" t="n">
        <f aca="false">IF(COUNTIFS(Revision!A17:A24,B377)=1,N(INDEX(Revision!D17:D24,MATCH(B377,Revision!A17:A24,0))),0)</f>
        <v>0</v>
      </c>
      <c r="F377" s="7" t="str">
        <f aca="false">IF(COUNTA(A377:D377)=0,"",IF(OR(NOT(ISNUMBER(A377)),B377="",C377="",NOT(ISNUMBER(D377)),NOT(ISNUMBER(E377)),E377&lt;0,E377&gt;1),"REVISAR datos",IF(OR(A377&lt;Revision!E4,A377&gt;=Revision!E5+1),"Fuera de periodo","Correcto")))</f>
        <v/>
      </c>
      <c r="G377" s="7" t="n">
        <f aca="false">IF(F377="Correcto",D377*E377,0)</f>
        <v>0</v>
      </c>
      <c r="H377" s="25" t="str">
        <f aca="false">IF(COUNTA(A377:B377)=0,"",IF(COUNTIFS(Revision!$A$17:$A$24,B377)=1,"Clasificado","REVISAR categoría"))</f>
        <v/>
      </c>
      <c r="I377" s="0" t="n">
        <f aca="false">IF(COUNTA(A377:D377)&gt;0,ROW(),0)</f>
        <v>0</v>
      </c>
    </row>
    <row r="378" customFormat="false" ht="30" hidden="false" customHeight="true" outlineLevel="0" collapsed="false">
      <c r="A378" s="35"/>
      <c r="B378" s="36"/>
      <c r="C378" s="36"/>
      <c r="D378" s="37"/>
      <c r="E378" s="24" t="n">
        <f aca="false">IF(COUNTIFS(Revision!A17:A24,B378)=1,N(INDEX(Revision!D17:D24,MATCH(B378,Revision!A17:A24,0))),0)</f>
        <v>0</v>
      </c>
      <c r="F378" s="7" t="str">
        <f aca="false">IF(COUNTA(A378:D378)=0,"",IF(OR(NOT(ISNUMBER(A378)),B378="",C378="",NOT(ISNUMBER(D378)),NOT(ISNUMBER(E378)),E378&lt;0,E378&gt;1),"REVISAR datos",IF(OR(A378&lt;Revision!E4,A378&gt;=Revision!E5+1),"Fuera de periodo","Correcto")))</f>
        <v/>
      </c>
      <c r="G378" s="7" t="n">
        <f aca="false">IF(F378="Correcto",D378*E378,0)</f>
        <v>0</v>
      </c>
      <c r="H378" s="25" t="str">
        <f aca="false">IF(COUNTA(A378:B378)=0,"",IF(COUNTIFS(Revision!$A$17:$A$24,B378)=1,"Clasificado","REVISAR categoría"))</f>
        <v/>
      </c>
      <c r="I378" s="0" t="n">
        <f aca="false">IF(COUNTA(A378:D378)&gt;0,ROW(),0)</f>
        <v>0</v>
      </c>
    </row>
    <row r="379" customFormat="false" ht="30" hidden="false" customHeight="true" outlineLevel="0" collapsed="false">
      <c r="A379" s="35"/>
      <c r="B379" s="36"/>
      <c r="C379" s="36"/>
      <c r="D379" s="37"/>
      <c r="E379" s="24" t="n">
        <f aca="false">IF(COUNTIFS(Revision!A17:A24,B379)=1,N(INDEX(Revision!D17:D24,MATCH(B379,Revision!A17:A24,0))),0)</f>
        <v>0</v>
      </c>
      <c r="F379" s="7" t="str">
        <f aca="false">IF(COUNTA(A379:D379)=0,"",IF(OR(NOT(ISNUMBER(A379)),B379="",C379="",NOT(ISNUMBER(D379)),NOT(ISNUMBER(E379)),E379&lt;0,E379&gt;1),"REVISAR datos",IF(OR(A379&lt;Revision!E4,A379&gt;=Revision!E5+1),"Fuera de periodo","Correcto")))</f>
        <v/>
      </c>
      <c r="G379" s="7" t="n">
        <f aca="false">IF(F379="Correcto",D379*E379,0)</f>
        <v>0</v>
      </c>
      <c r="H379" s="25" t="str">
        <f aca="false">IF(COUNTA(A379:B379)=0,"",IF(COUNTIFS(Revision!$A$17:$A$24,B379)=1,"Clasificado","REVISAR categoría"))</f>
        <v/>
      </c>
      <c r="I379" s="0" t="n">
        <f aca="false">IF(COUNTA(A379:D379)&gt;0,ROW(),0)</f>
        <v>0</v>
      </c>
    </row>
    <row r="380" customFormat="false" ht="30" hidden="false" customHeight="true" outlineLevel="0" collapsed="false">
      <c r="A380" s="35"/>
      <c r="B380" s="36"/>
      <c r="C380" s="36"/>
      <c r="D380" s="37"/>
      <c r="E380" s="24" t="n">
        <f aca="false">IF(COUNTIFS(Revision!A17:A24,B380)=1,N(INDEX(Revision!D17:D24,MATCH(B380,Revision!A17:A24,0))),0)</f>
        <v>0</v>
      </c>
      <c r="F380" s="7" t="str">
        <f aca="false">IF(COUNTA(A380:D380)=0,"",IF(OR(NOT(ISNUMBER(A380)),B380="",C380="",NOT(ISNUMBER(D380)),NOT(ISNUMBER(E380)),E380&lt;0,E380&gt;1),"REVISAR datos",IF(OR(A380&lt;Revision!E4,A380&gt;=Revision!E5+1),"Fuera de periodo","Correcto")))</f>
        <v/>
      </c>
      <c r="G380" s="7" t="n">
        <f aca="false">IF(F380="Correcto",D380*E380,0)</f>
        <v>0</v>
      </c>
      <c r="H380" s="25" t="str">
        <f aca="false">IF(COUNTA(A380:B380)=0,"",IF(COUNTIFS(Revision!$A$17:$A$24,B380)=1,"Clasificado","REVISAR categoría"))</f>
        <v/>
      </c>
      <c r="I380" s="0" t="n">
        <f aca="false">IF(COUNTA(A380:D380)&gt;0,ROW(),0)</f>
        <v>0</v>
      </c>
    </row>
    <row r="381" customFormat="false" ht="30" hidden="false" customHeight="true" outlineLevel="0" collapsed="false">
      <c r="A381" s="35"/>
      <c r="B381" s="36"/>
      <c r="C381" s="36"/>
      <c r="D381" s="37"/>
      <c r="E381" s="24" t="n">
        <f aca="false">IF(COUNTIFS(Revision!A17:A24,B381)=1,N(INDEX(Revision!D17:D24,MATCH(B381,Revision!A17:A24,0))),0)</f>
        <v>0</v>
      </c>
      <c r="F381" s="7" t="str">
        <f aca="false">IF(COUNTA(A381:D381)=0,"",IF(OR(NOT(ISNUMBER(A381)),B381="",C381="",NOT(ISNUMBER(D381)),NOT(ISNUMBER(E381)),E381&lt;0,E381&gt;1),"REVISAR datos",IF(OR(A381&lt;Revision!E4,A381&gt;=Revision!E5+1),"Fuera de periodo","Correcto")))</f>
        <v/>
      </c>
      <c r="G381" s="7" t="n">
        <f aca="false">IF(F381="Correcto",D381*E381,0)</f>
        <v>0</v>
      </c>
      <c r="H381" s="25" t="str">
        <f aca="false">IF(COUNTA(A381:B381)=0,"",IF(COUNTIFS(Revision!$A$17:$A$24,B381)=1,"Clasificado","REVISAR categoría"))</f>
        <v/>
      </c>
      <c r="I381" s="0" t="n">
        <f aca="false">IF(COUNTA(A381:D381)&gt;0,ROW(),0)</f>
        <v>0</v>
      </c>
    </row>
    <row r="382" customFormat="false" ht="30" hidden="false" customHeight="true" outlineLevel="0" collapsed="false">
      <c r="A382" s="35"/>
      <c r="B382" s="36"/>
      <c r="C382" s="36"/>
      <c r="D382" s="37"/>
      <c r="E382" s="24" t="n">
        <f aca="false">IF(COUNTIFS(Revision!A17:A24,B382)=1,N(INDEX(Revision!D17:D24,MATCH(B382,Revision!A17:A24,0))),0)</f>
        <v>0</v>
      </c>
      <c r="F382" s="7" t="str">
        <f aca="false">IF(COUNTA(A382:D382)=0,"",IF(OR(NOT(ISNUMBER(A382)),B382="",C382="",NOT(ISNUMBER(D382)),NOT(ISNUMBER(E382)),E382&lt;0,E382&gt;1),"REVISAR datos",IF(OR(A382&lt;Revision!E4,A382&gt;=Revision!E5+1),"Fuera de periodo","Correcto")))</f>
        <v/>
      </c>
      <c r="G382" s="7" t="n">
        <f aca="false">IF(F382="Correcto",D382*E382,0)</f>
        <v>0</v>
      </c>
      <c r="H382" s="25" t="str">
        <f aca="false">IF(COUNTA(A382:B382)=0,"",IF(COUNTIFS(Revision!$A$17:$A$24,B382)=1,"Clasificado","REVISAR categoría"))</f>
        <v/>
      </c>
      <c r="I382" s="0" t="n">
        <f aca="false">IF(COUNTA(A382:D382)&gt;0,ROW(),0)</f>
        <v>0</v>
      </c>
    </row>
    <row r="383" customFormat="false" ht="30" hidden="false" customHeight="true" outlineLevel="0" collapsed="false">
      <c r="A383" s="35"/>
      <c r="B383" s="36"/>
      <c r="C383" s="36"/>
      <c r="D383" s="37"/>
      <c r="E383" s="24" t="n">
        <f aca="false">IF(COUNTIFS(Revision!A17:A24,B383)=1,N(INDEX(Revision!D17:D24,MATCH(B383,Revision!A17:A24,0))),0)</f>
        <v>0</v>
      </c>
      <c r="F383" s="7" t="str">
        <f aca="false">IF(COUNTA(A383:D383)=0,"",IF(OR(NOT(ISNUMBER(A383)),B383="",C383="",NOT(ISNUMBER(D383)),NOT(ISNUMBER(E383)),E383&lt;0,E383&gt;1),"REVISAR datos",IF(OR(A383&lt;Revision!E4,A383&gt;=Revision!E5+1),"Fuera de periodo","Correcto")))</f>
        <v/>
      </c>
      <c r="G383" s="7" t="n">
        <f aca="false">IF(F383="Correcto",D383*E383,0)</f>
        <v>0</v>
      </c>
      <c r="H383" s="25" t="str">
        <f aca="false">IF(COUNTA(A383:B383)=0,"",IF(COUNTIFS(Revision!$A$17:$A$24,B383)=1,"Clasificado","REVISAR categoría"))</f>
        <v/>
      </c>
      <c r="I383" s="0" t="n">
        <f aca="false">IF(COUNTA(A383:D383)&gt;0,ROW(),0)</f>
        <v>0</v>
      </c>
    </row>
    <row r="384" customFormat="false" ht="30" hidden="false" customHeight="true" outlineLevel="0" collapsed="false">
      <c r="A384" s="35"/>
      <c r="B384" s="36"/>
      <c r="C384" s="36"/>
      <c r="D384" s="37"/>
      <c r="E384" s="24" t="n">
        <f aca="false">IF(COUNTIFS(Revision!A17:A24,B384)=1,N(INDEX(Revision!D17:D24,MATCH(B384,Revision!A17:A24,0))),0)</f>
        <v>0</v>
      </c>
      <c r="F384" s="7" t="str">
        <f aca="false">IF(COUNTA(A384:D384)=0,"",IF(OR(NOT(ISNUMBER(A384)),B384="",C384="",NOT(ISNUMBER(D384)),NOT(ISNUMBER(E384)),E384&lt;0,E384&gt;1),"REVISAR datos",IF(OR(A384&lt;Revision!E4,A384&gt;=Revision!E5+1),"Fuera de periodo","Correcto")))</f>
        <v/>
      </c>
      <c r="G384" s="7" t="n">
        <f aca="false">IF(F384="Correcto",D384*E384,0)</f>
        <v>0</v>
      </c>
      <c r="H384" s="25" t="str">
        <f aca="false">IF(COUNTA(A384:B384)=0,"",IF(COUNTIFS(Revision!$A$17:$A$24,B384)=1,"Clasificado","REVISAR categoría"))</f>
        <v/>
      </c>
      <c r="I384" s="0" t="n">
        <f aca="false">IF(COUNTA(A384:D384)&gt;0,ROW(),0)</f>
        <v>0</v>
      </c>
    </row>
    <row r="385" customFormat="false" ht="30" hidden="false" customHeight="true" outlineLevel="0" collapsed="false">
      <c r="A385" s="35"/>
      <c r="B385" s="36"/>
      <c r="C385" s="36"/>
      <c r="D385" s="37"/>
      <c r="E385" s="24" t="n">
        <f aca="false">IF(COUNTIFS(Revision!A17:A24,B385)=1,N(INDEX(Revision!D17:D24,MATCH(B385,Revision!A17:A24,0))),0)</f>
        <v>0</v>
      </c>
      <c r="F385" s="7" t="str">
        <f aca="false">IF(COUNTA(A385:D385)=0,"",IF(OR(NOT(ISNUMBER(A385)),B385="",C385="",NOT(ISNUMBER(D385)),NOT(ISNUMBER(E385)),E385&lt;0,E385&gt;1),"REVISAR datos",IF(OR(A385&lt;Revision!E4,A385&gt;=Revision!E5+1),"Fuera de periodo","Correcto")))</f>
        <v/>
      </c>
      <c r="G385" s="7" t="n">
        <f aca="false">IF(F385="Correcto",D385*E385,0)</f>
        <v>0</v>
      </c>
      <c r="H385" s="25" t="str">
        <f aca="false">IF(COUNTA(A385:B385)=0,"",IF(COUNTIFS(Revision!$A$17:$A$24,B385)=1,"Clasificado","REVISAR categoría"))</f>
        <v/>
      </c>
      <c r="I385" s="0" t="n">
        <f aca="false">IF(COUNTA(A385:D385)&gt;0,ROW(),0)</f>
        <v>0</v>
      </c>
    </row>
    <row r="386" customFormat="false" ht="30" hidden="false" customHeight="true" outlineLevel="0" collapsed="false">
      <c r="A386" s="35"/>
      <c r="B386" s="36"/>
      <c r="C386" s="36"/>
      <c r="D386" s="37"/>
      <c r="E386" s="24" t="n">
        <f aca="false">IF(COUNTIFS(Revision!A17:A24,B386)=1,N(INDEX(Revision!D17:D24,MATCH(B386,Revision!A17:A24,0))),0)</f>
        <v>0</v>
      </c>
      <c r="F386" s="7" t="str">
        <f aca="false">IF(COUNTA(A386:D386)=0,"",IF(OR(NOT(ISNUMBER(A386)),B386="",C386="",NOT(ISNUMBER(D386)),NOT(ISNUMBER(E386)),E386&lt;0,E386&gt;1),"REVISAR datos",IF(OR(A386&lt;Revision!E4,A386&gt;=Revision!E5+1),"Fuera de periodo","Correcto")))</f>
        <v/>
      </c>
      <c r="G386" s="7" t="n">
        <f aca="false">IF(F386="Correcto",D386*E386,0)</f>
        <v>0</v>
      </c>
      <c r="H386" s="25" t="str">
        <f aca="false">IF(COUNTA(A386:B386)=0,"",IF(COUNTIFS(Revision!$A$17:$A$24,B386)=1,"Clasificado","REVISAR categoría"))</f>
        <v/>
      </c>
      <c r="I386" s="0" t="n">
        <f aca="false">IF(COUNTA(A386:D386)&gt;0,ROW(),0)</f>
        <v>0</v>
      </c>
    </row>
    <row r="387" customFormat="false" ht="30" hidden="false" customHeight="true" outlineLevel="0" collapsed="false">
      <c r="A387" s="35"/>
      <c r="B387" s="36"/>
      <c r="C387" s="36"/>
      <c r="D387" s="37"/>
      <c r="E387" s="24" t="n">
        <f aca="false">IF(COUNTIFS(Revision!A17:A24,B387)=1,N(INDEX(Revision!D17:D24,MATCH(B387,Revision!A17:A24,0))),0)</f>
        <v>0</v>
      </c>
      <c r="F387" s="7" t="str">
        <f aca="false">IF(COUNTA(A387:D387)=0,"",IF(OR(NOT(ISNUMBER(A387)),B387="",C387="",NOT(ISNUMBER(D387)),NOT(ISNUMBER(E387)),E387&lt;0,E387&gt;1),"REVISAR datos",IF(OR(A387&lt;Revision!E4,A387&gt;=Revision!E5+1),"Fuera de periodo","Correcto")))</f>
        <v/>
      </c>
      <c r="G387" s="7" t="n">
        <f aca="false">IF(F387="Correcto",D387*E387,0)</f>
        <v>0</v>
      </c>
      <c r="H387" s="25" t="str">
        <f aca="false">IF(COUNTA(A387:B387)=0,"",IF(COUNTIFS(Revision!$A$17:$A$24,B387)=1,"Clasificado","REVISAR categoría"))</f>
        <v/>
      </c>
      <c r="I387" s="0" t="n">
        <f aca="false">IF(COUNTA(A387:D387)&gt;0,ROW(),0)</f>
        <v>0</v>
      </c>
    </row>
    <row r="388" customFormat="false" ht="30" hidden="false" customHeight="true" outlineLevel="0" collapsed="false">
      <c r="A388" s="35"/>
      <c r="B388" s="36"/>
      <c r="C388" s="36"/>
      <c r="D388" s="37"/>
      <c r="E388" s="24" t="n">
        <f aca="false">IF(COUNTIFS(Revision!A17:A24,B388)=1,N(INDEX(Revision!D17:D24,MATCH(B388,Revision!A17:A24,0))),0)</f>
        <v>0</v>
      </c>
      <c r="F388" s="7" t="str">
        <f aca="false">IF(COUNTA(A388:D388)=0,"",IF(OR(NOT(ISNUMBER(A388)),B388="",C388="",NOT(ISNUMBER(D388)),NOT(ISNUMBER(E388)),E388&lt;0,E388&gt;1),"REVISAR datos",IF(OR(A388&lt;Revision!E4,A388&gt;=Revision!E5+1),"Fuera de periodo","Correcto")))</f>
        <v/>
      </c>
      <c r="G388" s="7" t="n">
        <f aca="false">IF(F388="Correcto",D388*E388,0)</f>
        <v>0</v>
      </c>
      <c r="H388" s="25" t="str">
        <f aca="false">IF(COUNTA(A388:B388)=0,"",IF(COUNTIFS(Revision!$A$17:$A$24,B388)=1,"Clasificado","REVISAR categoría"))</f>
        <v/>
      </c>
      <c r="I388" s="0" t="n">
        <f aca="false">IF(COUNTA(A388:D388)&gt;0,ROW(),0)</f>
        <v>0</v>
      </c>
    </row>
    <row r="389" customFormat="false" ht="30" hidden="false" customHeight="true" outlineLevel="0" collapsed="false">
      <c r="A389" s="35"/>
      <c r="B389" s="36"/>
      <c r="C389" s="36"/>
      <c r="D389" s="37"/>
      <c r="E389" s="24" t="n">
        <f aca="false">IF(COUNTIFS(Revision!A17:A24,B389)=1,N(INDEX(Revision!D17:D24,MATCH(B389,Revision!A17:A24,0))),0)</f>
        <v>0</v>
      </c>
      <c r="F389" s="7" t="str">
        <f aca="false">IF(COUNTA(A389:D389)=0,"",IF(OR(NOT(ISNUMBER(A389)),B389="",C389="",NOT(ISNUMBER(D389)),NOT(ISNUMBER(E389)),E389&lt;0,E389&gt;1),"REVISAR datos",IF(OR(A389&lt;Revision!E4,A389&gt;=Revision!E5+1),"Fuera de periodo","Correcto")))</f>
        <v/>
      </c>
      <c r="G389" s="7" t="n">
        <f aca="false">IF(F389="Correcto",D389*E389,0)</f>
        <v>0</v>
      </c>
      <c r="H389" s="25" t="str">
        <f aca="false">IF(COUNTA(A389:B389)=0,"",IF(COUNTIFS(Revision!$A$17:$A$24,B389)=1,"Clasificado","REVISAR categoría"))</f>
        <v/>
      </c>
      <c r="I389" s="0" t="n">
        <f aca="false">IF(COUNTA(A389:D389)&gt;0,ROW(),0)</f>
        <v>0</v>
      </c>
    </row>
    <row r="390" customFormat="false" ht="30" hidden="false" customHeight="true" outlineLevel="0" collapsed="false">
      <c r="A390" s="35"/>
      <c r="B390" s="36"/>
      <c r="C390" s="36"/>
      <c r="D390" s="37"/>
      <c r="E390" s="24" t="n">
        <f aca="false">IF(COUNTIFS(Revision!A17:A24,B390)=1,N(INDEX(Revision!D17:D24,MATCH(B390,Revision!A17:A24,0))),0)</f>
        <v>0</v>
      </c>
      <c r="F390" s="7" t="str">
        <f aca="false">IF(COUNTA(A390:D390)=0,"",IF(OR(NOT(ISNUMBER(A390)),B390="",C390="",NOT(ISNUMBER(D390)),NOT(ISNUMBER(E390)),E390&lt;0,E390&gt;1),"REVISAR datos",IF(OR(A390&lt;Revision!E4,A390&gt;=Revision!E5+1),"Fuera de periodo","Correcto")))</f>
        <v/>
      </c>
      <c r="G390" s="7" t="n">
        <f aca="false">IF(F390="Correcto",D390*E390,0)</f>
        <v>0</v>
      </c>
      <c r="H390" s="25" t="str">
        <f aca="false">IF(COUNTA(A390:B390)=0,"",IF(COUNTIFS(Revision!$A$17:$A$24,B390)=1,"Clasificado","REVISAR categoría"))</f>
        <v/>
      </c>
      <c r="I390" s="0" t="n">
        <f aca="false">IF(COUNTA(A390:D390)&gt;0,ROW(),0)</f>
        <v>0</v>
      </c>
    </row>
    <row r="391" customFormat="false" ht="30" hidden="false" customHeight="true" outlineLevel="0" collapsed="false">
      <c r="A391" s="35"/>
      <c r="B391" s="36"/>
      <c r="C391" s="36"/>
      <c r="D391" s="37"/>
      <c r="E391" s="24" t="n">
        <f aca="false">IF(COUNTIFS(Revision!A17:A24,B391)=1,N(INDEX(Revision!D17:D24,MATCH(B391,Revision!A17:A24,0))),0)</f>
        <v>0</v>
      </c>
      <c r="F391" s="7" t="str">
        <f aca="false">IF(COUNTA(A391:D391)=0,"",IF(OR(NOT(ISNUMBER(A391)),B391="",C391="",NOT(ISNUMBER(D391)),NOT(ISNUMBER(E391)),E391&lt;0,E391&gt;1),"REVISAR datos",IF(OR(A391&lt;Revision!E4,A391&gt;=Revision!E5+1),"Fuera de periodo","Correcto")))</f>
        <v/>
      </c>
      <c r="G391" s="7" t="n">
        <f aca="false">IF(F391="Correcto",D391*E391,0)</f>
        <v>0</v>
      </c>
      <c r="H391" s="25" t="str">
        <f aca="false">IF(COUNTA(A391:B391)=0,"",IF(COUNTIFS(Revision!$A$17:$A$24,B391)=1,"Clasificado","REVISAR categoría"))</f>
        <v/>
      </c>
      <c r="I391" s="0" t="n">
        <f aca="false">IF(COUNTA(A391:D391)&gt;0,ROW(),0)</f>
        <v>0</v>
      </c>
    </row>
    <row r="392" customFormat="false" ht="30" hidden="false" customHeight="true" outlineLevel="0" collapsed="false">
      <c r="A392" s="35"/>
      <c r="B392" s="36"/>
      <c r="C392" s="36"/>
      <c r="D392" s="37"/>
      <c r="E392" s="24" t="n">
        <f aca="false">IF(COUNTIFS(Revision!A17:A24,B392)=1,N(INDEX(Revision!D17:D24,MATCH(B392,Revision!A17:A24,0))),0)</f>
        <v>0</v>
      </c>
      <c r="F392" s="7" t="str">
        <f aca="false">IF(COUNTA(A392:D392)=0,"",IF(OR(NOT(ISNUMBER(A392)),B392="",C392="",NOT(ISNUMBER(D392)),NOT(ISNUMBER(E392)),E392&lt;0,E392&gt;1),"REVISAR datos",IF(OR(A392&lt;Revision!E4,A392&gt;=Revision!E5+1),"Fuera de periodo","Correcto")))</f>
        <v/>
      </c>
      <c r="G392" s="7" t="n">
        <f aca="false">IF(F392="Correcto",D392*E392,0)</f>
        <v>0</v>
      </c>
      <c r="H392" s="25" t="str">
        <f aca="false">IF(COUNTA(A392:B392)=0,"",IF(COUNTIFS(Revision!$A$17:$A$24,B392)=1,"Clasificado","REVISAR categoría"))</f>
        <v/>
      </c>
      <c r="I392" s="0" t="n">
        <f aca="false">IF(COUNTA(A392:D392)&gt;0,ROW(),0)</f>
        <v>0</v>
      </c>
    </row>
    <row r="393" customFormat="false" ht="30" hidden="false" customHeight="true" outlineLevel="0" collapsed="false">
      <c r="A393" s="35"/>
      <c r="B393" s="36"/>
      <c r="C393" s="36"/>
      <c r="D393" s="37"/>
      <c r="E393" s="24" t="n">
        <f aca="false">IF(COUNTIFS(Revision!A17:A24,B393)=1,N(INDEX(Revision!D17:D24,MATCH(B393,Revision!A17:A24,0))),0)</f>
        <v>0</v>
      </c>
      <c r="F393" s="7" t="str">
        <f aca="false">IF(COUNTA(A393:D393)=0,"",IF(OR(NOT(ISNUMBER(A393)),B393="",C393="",NOT(ISNUMBER(D393)),NOT(ISNUMBER(E393)),E393&lt;0,E393&gt;1),"REVISAR datos",IF(OR(A393&lt;Revision!E4,A393&gt;=Revision!E5+1),"Fuera de periodo","Correcto")))</f>
        <v/>
      </c>
      <c r="G393" s="7" t="n">
        <f aca="false">IF(F393="Correcto",D393*E393,0)</f>
        <v>0</v>
      </c>
      <c r="H393" s="25" t="str">
        <f aca="false">IF(COUNTA(A393:B393)=0,"",IF(COUNTIFS(Revision!$A$17:$A$24,B393)=1,"Clasificado","REVISAR categoría"))</f>
        <v/>
      </c>
      <c r="I393" s="0" t="n">
        <f aca="false">IF(COUNTA(A393:D393)&gt;0,ROW(),0)</f>
        <v>0</v>
      </c>
    </row>
    <row r="394" customFormat="false" ht="30" hidden="false" customHeight="true" outlineLevel="0" collapsed="false">
      <c r="A394" s="35"/>
      <c r="B394" s="36"/>
      <c r="C394" s="36"/>
      <c r="D394" s="37"/>
      <c r="E394" s="24" t="n">
        <f aca="false">IF(COUNTIFS(Revision!A17:A24,B394)=1,N(INDEX(Revision!D17:D24,MATCH(B394,Revision!A17:A24,0))),0)</f>
        <v>0</v>
      </c>
      <c r="F394" s="7" t="str">
        <f aca="false">IF(COUNTA(A394:D394)=0,"",IF(OR(NOT(ISNUMBER(A394)),B394="",C394="",NOT(ISNUMBER(D394)),NOT(ISNUMBER(E394)),E394&lt;0,E394&gt;1),"REVISAR datos",IF(OR(A394&lt;Revision!E4,A394&gt;=Revision!E5+1),"Fuera de periodo","Correcto")))</f>
        <v/>
      </c>
      <c r="G394" s="7" t="n">
        <f aca="false">IF(F394="Correcto",D394*E394,0)</f>
        <v>0</v>
      </c>
      <c r="H394" s="25" t="str">
        <f aca="false">IF(COUNTA(A394:B394)=0,"",IF(COUNTIFS(Revision!$A$17:$A$24,B394)=1,"Clasificado","REVISAR categoría"))</f>
        <v/>
      </c>
      <c r="I394" s="0" t="n">
        <f aca="false">IF(COUNTA(A394:D394)&gt;0,ROW(),0)</f>
        <v>0</v>
      </c>
    </row>
    <row r="395" customFormat="false" ht="30" hidden="false" customHeight="true" outlineLevel="0" collapsed="false">
      <c r="A395" s="35"/>
      <c r="B395" s="36"/>
      <c r="C395" s="36"/>
      <c r="D395" s="37"/>
      <c r="E395" s="24" t="n">
        <f aca="false">IF(COUNTIFS(Revision!A17:A24,B395)=1,N(INDEX(Revision!D17:D24,MATCH(B395,Revision!A17:A24,0))),0)</f>
        <v>0</v>
      </c>
      <c r="F395" s="7" t="str">
        <f aca="false">IF(COUNTA(A395:D395)=0,"",IF(OR(NOT(ISNUMBER(A395)),B395="",C395="",NOT(ISNUMBER(D395)),NOT(ISNUMBER(E395)),E395&lt;0,E395&gt;1),"REVISAR datos",IF(OR(A395&lt;Revision!E4,A395&gt;=Revision!E5+1),"Fuera de periodo","Correcto")))</f>
        <v/>
      </c>
      <c r="G395" s="7" t="n">
        <f aca="false">IF(F395="Correcto",D395*E395,0)</f>
        <v>0</v>
      </c>
      <c r="H395" s="25" t="str">
        <f aca="false">IF(COUNTA(A395:B395)=0,"",IF(COUNTIFS(Revision!$A$17:$A$24,B395)=1,"Clasificado","REVISAR categoría"))</f>
        <v/>
      </c>
      <c r="I395" s="0" t="n">
        <f aca="false">IF(COUNTA(A395:D395)&gt;0,ROW(),0)</f>
        <v>0</v>
      </c>
    </row>
    <row r="396" customFormat="false" ht="30" hidden="false" customHeight="true" outlineLevel="0" collapsed="false">
      <c r="A396" s="35"/>
      <c r="B396" s="36"/>
      <c r="C396" s="36"/>
      <c r="D396" s="37"/>
      <c r="E396" s="24" t="n">
        <f aca="false">IF(COUNTIFS(Revision!A17:A24,B396)=1,N(INDEX(Revision!D17:D24,MATCH(B396,Revision!A17:A24,0))),0)</f>
        <v>0</v>
      </c>
      <c r="F396" s="7" t="str">
        <f aca="false">IF(COUNTA(A396:D396)=0,"",IF(OR(NOT(ISNUMBER(A396)),B396="",C396="",NOT(ISNUMBER(D396)),NOT(ISNUMBER(E396)),E396&lt;0,E396&gt;1),"REVISAR datos",IF(OR(A396&lt;Revision!E4,A396&gt;=Revision!E5+1),"Fuera de periodo","Correcto")))</f>
        <v/>
      </c>
      <c r="G396" s="7" t="n">
        <f aca="false">IF(F396="Correcto",D396*E396,0)</f>
        <v>0</v>
      </c>
      <c r="H396" s="25" t="str">
        <f aca="false">IF(COUNTA(A396:B396)=0,"",IF(COUNTIFS(Revision!$A$17:$A$24,B396)=1,"Clasificado","REVISAR categoría"))</f>
        <v/>
      </c>
      <c r="I396" s="0" t="n">
        <f aca="false">IF(COUNTA(A396:D396)&gt;0,ROW(),0)</f>
        <v>0</v>
      </c>
    </row>
    <row r="397" customFormat="false" ht="30" hidden="false" customHeight="true" outlineLevel="0" collapsed="false">
      <c r="A397" s="35"/>
      <c r="B397" s="36"/>
      <c r="C397" s="36"/>
      <c r="D397" s="37"/>
      <c r="E397" s="24" t="n">
        <f aca="false">IF(COUNTIFS(Revision!A17:A24,B397)=1,N(INDEX(Revision!D17:D24,MATCH(B397,Revision!A17:A24,0))),0)</f>
        <v>0</v>
      </c>
      <c r="F397" s="7" t="str">
        <f aca="false">IF(COUNTA(A397:D397)=0,"",IF(OR(NOT(ISNUMBER(A397)),B397="",C397="",NOT(ISNUMBER(D397)),NOT(ISNUMBER(E397)),E397&lt;0,E397&gt;1),"REVISAR datos",IF(OR(A397&lt;Revision!E4,A397&gt;=Revision!E5+1),"Fuera de periodo","Correcto")))</f>
        <v/>
      </c>
      <c r="G397" s="7" t="n">
        <f aca="false">IF(F397="Correcto",D397*E397,0)</f>
        <v>0</v>
      </c>
      <c r="H397" s="25" t="str">
        <f aca="false">IF(COUNTA(A397:B397)=0,"",IF(COUNTIFS(Revision!$A$17:$A$24,B397)=1,"Clasificado","REVISAR categoría"))</f>
        <v/>
      </c>
      <c r="I397" s="0" t="n">
        <f aca="false">IF(COUNTA(A397:D397)&gt;0,ROW(),0)</f>
        <v>0</v>
      </c>
    </row>
    <row r="398" customFormat="false" ht="30" hidden="false" customHeight="true" outlineLevel="0" collapsed="false">
      <c r="A398" s="35"/>
      <c r="B398" s="36"/>
      <c r="C398" s="36"/>
      <c r="D398" s="37"/>
      <c r="E398" s="24" t="n">
        <f aca="false">IF(COUNTIFS(Revision!A17:A24,B398)=1,N(INDEX(Revision!D17:D24,MATCH(B398,Revision!A17:A24,0))),0)</f>
        <v>0</v>
      </c>
      <c r="F398" s="7" t="str">
        <f aca="false">IF(COUNTA(A398:D398)=0,"",IF(OR(NOT(ISNUMBER(A398)),B398="",C398="",NOT(ISNUMBER(D398)),NOT(ISNUMBER(E398)),E398&lt;0,E398&gt;1),"REVISAR datos",IF(OR(A398&lt;Revision!E4,A398&gt;=Revision!E5+1),"Fuera de periodo","Correcto")))</f>
        <v/>
      </c>
      <c r="G398" s="7" t="n">
        <f aca="false">IF(F398="Correcto",D398*E398,0)</f>
        <v>0</v>
      </c>
      <c r="H398" s="25" t="str">
        <f aca="false">IF(COUNTA(A398:B398)=0,"",IF(COUNTIFS(Revision!$A$17:$A$24,B398)=1,"Clasificado","REVISAR categoría"))</f>
        <v/>
      </c>
      <c r="I398" s="0" t="n">
        <f aca="false">IF(COUNTA(A398:D398)&gt;0,ROW(),0)</f>
        <v>0</v>
      </c>
    </row>
    <row r="399" customFormat="false" ht="30" hidden="false" customHeight="true" outlineLevel="0" collapsed="false">
      <c r="A399" s="35"/>
      <c r="B399" s="36"/>
      <c r="C399" s="36"/>
      <c r="D399" s="37"/>
      <c r="E399" s="24" t="n">
        <f aca="false">IF(COUNTIFS(Revision!A17:A24,B399)=1,N(INDEX(Revision!D17:D24,MATCH(B399,Revision!A17:A24,0))),0)</f>
        <v>0</v>
      </c>
      <c r="F399" s="7" t="str">
        <f aca="false">IF(COUNTA(A399:D399)=0,"",IF(OR(NOT(ISNUMBER(A399)),B399="",C399="",NOT(ISNUMBER(D399)),NOT(ISNUMBER(E399)),E399&lt;0,E399&gt;1),"REVISAR datos",IF(OR(A399&lt;Revision!E4,A399&gt;=Revision!E5+1),"Fuera de periodo","Correcto")))</f>
        <v/>
      </c>
      <c r="G399" s="7" t="n">
        <f aca="false">IF(F399="Correcto",D399*E399,0)</f>
        <v>0</v>
      </c>
      <c r="H399" s="25" t="str">
        <f aca="false">IF(COUNTA(A399:B399)=0,"",IF(COUNTIFS(Revision!$A$17:$A$24,B399)=1,"Clasificado","REVISAR categoría"))</f>
        <v/>
      </c>
      <c r="I399" s="0" t="n">
        <f aca="false">IF(COUNTA(A399:D399)&gt;0,ROW(),0)</f>
        <v>0</v>
      </c>
    </row>
    <row r="400" customFormat="false" ht="30" hidden="false" customHeight="true" outlineLevel="0" collapsed="false">
      <c r="A400" s="35"/>
      <c r="B400" s="36"/>
      <c r="C400" s="36"/>
      <c r="D400" s="37"/>
      <c r="E400" s="24" t="n">
        <f aca="false">IF(COUNTIFS(Revision!A17:A24,B400)=1,N(INDEX(Revision!D17:D24,MATCH(B400,Revision!A17:A24,0))),0)</f>
        <v>0</v>
      </c>
      <c r="F400" s="7" t="str">
        <f aca="false">IF(COUNTA(A400:D400)=0,"",IF(OR(NOT(ISNUMBER(A400)),B400="",C400="",NOT(ISNUMBER(D400)),NOT(ISNUMBER(E400)),E400&lt;0,E400&gt;1),"REVISAR datos",IF(OR(A400&lt;Revision!E4,A400&gt;=Revision!E5+1),"Fuera de periodo","Correcto")))</f>
        <v/>
      </c>
      <c r="G400" s="7" t="n">
        <f aca="false">IF(F400="Correcto",D400*E400,0)</f>
        <v>0</v>
      </c>
      <c r="H400" s="25" t="str">
        <f aca="false">IF(COUNTA(A400:B400)=0,"",IF(COUNTIFS(Revision!$A$17:$A$24,B400)=1,"Clasificado","REVISAR categoría"))</f>
        <v/>
      </c>
      <c r="I400" s="0" t="n">
        <f aca="false">IF(COUNTA(A400:D400)&gt;0,ROW(),0)</f>
        <v>0</v>
      </c>
    </row>
    <row r="401" customFormat="false" ht="30" hidden="false" customHeight="true" outlineLevel="0" collapsed="false">
      <c r="A401" s="35"/>
      <c r="B401" s="36"/>
      <c r="C401" s="36"/>
      <c r="D401" s="37"/>
      <c r="E401" s="24" t="n">
        <f aca="false">IF(COUNTIFS(Revision!A17:A24,B401)=1,N(INDEX(Revision!D17:D24,MATCH(B401,Revision!A17:A24,0))),0)</f>
        <v>0</v>
      </c>
      <c r="F401" s="7" t="str">
        <f aca="false">IF(COUNTA(A401:D401)=0,"",IF(OR(NOT(ISNUMBER(A401)),B401="",C401="",NOT(ISNUMBER(D401)),NOT(ISNUMBER(E401)),E401&lt;0,E401&gt;1),"REVISAR datos",IF(OR(A401&lt;Revision!E4,A401&gt;=Revision!E5+1),"Fuera de periodo","Correcto")))</f>
        <v/>
      </c>
      <c r="G401" s="7" t="n">
        <f aca="false">IF(F401="Correcto",D401*E401,0)</f>
        <v>0</v>
      </c>
      <c r="H401" s="25" t="str">
        <f aca="false">IF(COUNTA(A401:B401)=0,"",IF(COUNTIFS(Revision!$A$17:$A$24,B401)=1,"Clasificado","REVISAR categoría"))</f>
        <v/>
      </c>
      <c r="I401" s="0" t="n">
        <f aca="false">IF(COUNTA(A401:D401)&gt;0,ROW(),0)</f>
        <v>0</v>
      </c>
    </row>
    <row r="402" customFormat="false" ht="30" hidden="false" customHeight="true" outlineLevel="0" collapsed="false">
      <c r="A402" s="35"/>
      <c r="B402" s="36"/>
      <c r="C402" s="36"/>
      <c r="D402" s="37"/>
      <c r="E402" s="24" t="n">
        <f aca="false">IF(COUNTIFS(Revision!A17:A24,B402)=1,N(INDEX(Revision!D17:D24,MATCH(B402,Revision!A17:A24,0))),0)</f>
        <v>0</v>
      </c>
      <c r="F402" s="7" t="str">
        <f aca="false">IF(COUNTA(A402:D402)=0,"",IF(OR(NOT(ISNUMBER(A402)),B402="",C402="",NOT(ISNUMBER(D402)),NOT(ISNUMBER(E402)),E402&lt;0,E402&gt;1),"REVISAR datos",IF(OR(A402&lt;Revision!E4,A402&gt;=Revision!E5+1),"Fuera de periodo","Correcto")))</f>
        <v/>
      </c>
      <c r="G402" s="7" t="n">
        <f aca="false">IF(F402="Correcto",D402*E402,0)</f>
        <v>0</v>
      </c>
      <c r="H402" s="25" t="str">
        <f aca="false">IF(COUNTA(A402:B402)=0,"",IF(COUNTIFS(Revision!$A$17:$A$24,B402)=1,"Clasificado","REVISAR categoría"))</f>
        <v/>
      </c>
      <c r="I402" s="0" t="n">
        <f aca="false">IF(COUNTA(A402:D402)&gt;0,ROW(),0)</f>
        <v>0</v>
      </c>
    </row>
    <row r="403" customFormat="false" ht="30" hidden="false" customHeight="true" outlineLevel="0" collapsed="false">
      <c r="A403" s="35"/>
      <c r="B403" s="36"/>
      <c r="C403" s="36"/>
      <c r="D403" s="37"/>
      <c r="E403" s="24" t="n">
        <f aca="false">IF(COUNTIFS(Revision!A17:A24,B403)=1,N(INDEX(Revision!D17:D24,MATCH(B403,Revision!A17:A24,0))),0)</f>
        <v>0</v>
      </c>
      <c r="F403" s="7" t="str">
        <f aca="false">IF(COUNTA(A403:D403)=0,"",IF(OR(NOT(ISNUMBER(A403)),B403="",C403="",NOT(ISNUMBER(D403)),NOT(ISNUMBER(E403)),E403&lt;0,E403&gt;1),"REVISAR datos",IF(OR(A403&lt;Revision!E4,A403&gt;=Revision!E5+1),"Fuera de periodo","Correcto")))</f>
        <v/>
      </c>
      <c r="G403" s="7" t="n">
        <f aca="false">IF(F403="Correcto",D403*E403,0)</f>
        <v>0</v>
      </c>
      <c r="H403" s="25" t="str">
        <f aca="false">IF(COUNTA(A403:B403)=0,"",IF(COUNTIFS(Revision!$A$17:$A$24,B403)=1,"Clasificado","REVISAR categoría"))</f>
        <v/>
      </c>
      <c r="I403" s="0" t="n">
        <f aca="false">IF(COUNTA(A403:D403)&gt;0,ROW(),0)</f>
        <v>0</v>
      </c>
    </row>
    <row r="404" customFormat="false" ht="30" hidden="false" customHeight="true" outlineLevel="0" collapsed="false">
      <c r="A404" s="35"/>
      <c r="B404" s="36"/>
      <c r="C404" s="36"/>
      <c r="D404" s="37"/>
      <c r="E404" s="24" t="n">
        <f aca="false">IF(COUNTIFS(Revision!A17:A24,B404)=1,N(INDEX(Revision!D17:D24,MATCH(B404,Revision!A17:A24,0))),0)</f>
        <v>0</v>
      </c>
      <c r="F404" s="7" t="str">
        <f aca="false">IF(COUNTA(A404:D404)=0,"",IF(OR(NOT(ISNUMBER(A404)),B404="",C404="",NOT(ISNUMBER(D404)),NOT(ISNUMBER(E404)),E404&lt;0,E404&gt;1),"REVISAR datos",IF(OR(A404&lt;Revision!E4,A404&gt;=Revision!E5+1),"Fuera de periodo","Correcto")))</f>
        <v/>
      </c>
      <c r="G404" s="7" t="n">
        <f aca="false">IF(F404="Correcto",D404*E404,0)</f>
        <v>0</v>
      </c>
      <c r="H404" s="25" t="str">
        <f aca="false">IF(COUNTA(A404:B404)=0,"",IF(COUNTIFS(Revision!$A$17:$A$24,B404)=1,"Clasificado","REVISAR categoría"))</f>
        <v/>
      </c>
      <c r="I404" s="0" t="n">
        <f aca="false">IF(COUNTA(A404:D404)&gt;0,ROW(),0)</f>
        <v>0</v>
      </c>
    </row>
    <row r="405" customFormat="false" ht="30" hidden="false" customHeight="true" outlineLevel="0" collapsed="false">
      <c r="A405" s="35"/>
      <c r="B405" s="36"/>
      <c r="C405" s="36"/>
      <c r="D405" s="37"/>
      <c r="E405" s="24" t="n">
        <f aca="false">IF(COUNTIFS(Revision!A17:A24,B405)=1,N(INDEX(Revision!D17:D24,MATCH(B405,Revision!A17:A24,0))),0)</f>
        <v>0</v>
      </c>
      <c r="F405" s="7" t="str">
        <f aca="false">IF(COUNTA(A405:D405)=0,"",IF(OR(NOT(ISNUMBER(A405)),B405="",C405="",NOT(ISNUMBER(D405)),NOT(ISNUMBER(E405)),E405&lt;0,E405&gt;1),"REVISAR datos",IF(OR(A405&lt;Revision!E4,A405&gt;=Revision!E5+1),"Fuera de periodo","Correcto")))</f>
        <v/>
      </c>
      <c r="G405" s="7" t="n">
        <f aca="false">IF(F405="Correcto",D405*E405,0)</f>
        <v>0</v>
      </c>
      <c r="H405" s="25" t="str">
        <f aca="false">IF(COUNTA(A405:B405)=0,"",IF(COUNTIFS(Revision!$A$17:$A$24,B405)=1,"Clasificado","REVISAR categoría"))</f>
        <v/>
      </c>
      <c r="I405" s="0" t="n">
        <f aca="false">IF(COUNTA(A405:D405)&gt;0,ROW(),0)</f>
        <v>0</v>
      </c>
    </row>
    <row r="406" customFormat="false" ht="30" hidden="false" customHeight="true" outlineLevel="0" collapsed="false">
      <c r="A406" s="35"/>
      <c r="B406" s="36"/>
      <c r="C406" s="36"/>
      <c r="D406" s="37"/>
      <c r="E406" s="24" t="n">
        <f aca="false">IF(COUNTIFS(Revision!A17:A24,B406)=1,N(INDEX(Revision!D17:D24,MATCH(B406,Revision!A17:A24,0))),0)</f>
        <v>0</v>
      </c>
      <c r="F406" s="7" t="str">
        <f aca="false">IF(COUNTA(A406:D406)=0,"",IF(OR(NOT(ISNUMBER(A406)),B406="",C406="",NOT(ISNUMBER(D406)),NOT(ISNUMBER(E406)),E406&lt;0,E406&gt;1),"REVISAR datos",IF(OR(A406&lt;Revision!E4,A406&gt;=Revision!E5+1),"Fuera de periodo","Correcto")))</f>
        <v/>
      </c>
      <c r="G406" s="7" t="n">
        <f aca="false">IF(F406="Correcto",D406*E406,0)</f>
        <v>0</v>
      </c>
      <c r="H406" s="25" t="str">
        <f aca="false">IF(COUNTA(A406:B406)=0,"",IF(COUNTIFS(Revision!$A$17:$A$24,B406)=1,"Clasificado","REVISAR categoría"))</f>
        <v/>
      </c>
      <c r="I406" s="0" t="n">
        <f aca="false">IF(COUNTA(A406:D406)&gt;0,ROW(),0)</f>
        <v>0</v>
      </c>
    </row>
    <row r="407" customFormat="false" ht="30" hidden="false" customHeight="true" outlineLevel="0" collapsed="false">
      <c r="A407" s="35"/>
      <c r="B407" s="36"/>
      <c r="C407" s="36"/>
      <c r="D407" s="37"/>
      <c r="E407" s="24" t="n">
        <f aca="false">IF(COUNTIFS(Revision!A17:A24,B407)=1,N(INDEX(Revision!D17:D24,MATCH(B407,Revision!A17:A24,0))),0)</f>
        <v>0</v>
      </c>
      <c r="F407" s="7" t="str">
        <f aca="false">IF(COUNTA(A407:D407)=0,"",IF(OR(NOT(ISNUMBER(A407)),B407="",C407="",NOT(ISNUMBER(D407)),NOT(ISNUMBER(E407)),E407&lt;0,E407&gt;1),"REVISAR datos",IF(OR(A407&lt;Revision!E4,A407&gt;=Revision!E5+1),"Fuera de periodo","Correcto")))</f>
        <v/>
      </c>
      <c r="G407" s="7" t="n">
        <f aca="false">IF(F407="Correcto",D407*E407,0)</f>
        <v>0</v>
      </c>
      <c r="H407" s="25" t="str">
        <f aca="false">IF(COUNTA(A407:B407)=0,"",IF(COUNTIFS(Revision!$A$17:$A$24,B407)=1,"Clasificado","REVISAR categoría"))</f>
        <v/>
      </c>
      <c r="I407" s="0" t="n">
        <f aca="false">IF(COUNTA(A407:D407)&gt;0,ROW(),0)</f>
        <v>0</v>
      </c>
    </row>
    <row r="408" customFormat="false" ht="30" hidden="false" customHeight="true" outlineLevel="0" collapsed="false">
      <c r="A408" s="35"/>
      <c r="B408" s="36"/>
      <c r="C408" s="36"/>
      <c r="D408" s="37"/>
      <c r="E408" s="24" t="n">
        <f aca="false">IF(COUNTIFS(Revision!A17:A24,B408)=1,N(INDEX(Revision!D17:D24,MATCH(B408,Revision!A17:A24,0))),0)</f>
        <v>0</v>
      </c>
      <c r="F408" s="7" t="str">
        <f aca="false">IF(COUNTA(A408:D408)=0,"",IF(OR(NOT(ISNUMBER(A408)),B408="",C408="",NOT(ISNUMBER(D408)),NOT(ISNUMBER(E408)),E408&lt;0,E408&gt;1),"REVISAR datos",IF(OR(A408&lt;Revision!E4,A408&gt;=Revision!E5+1),"Fuera de periodo","Correcto")))</f>
        <v/>
      </c>
      <c r="G408" s="7" t="n">
        <f aca="false">IF(F408="Correcto",D408*E408,0)</f>
        <v>0</v>
      </c>
      <c r="H408" s="25" t="str">
        <f aca="false">IF(COUNTA(A408:B408)=0,"",IF(COUNTIFS(Revision!$A$17:$A$24,B408)=1,"Clasificado","REVISAR categoría"))</f>
        <v/>
      </c>
      <c r="I408" s="0" t="n">
        <f aca="false">IF(COUNTA(A408:D408)&gt;0,ROW(),0)</f>
        <v>0</v>
      </c>
    </row>
    <row r="409" customFormat="false" ht="30" hidden="false" customHeight="true" outlineLevel="0" collapsed="false">
      <c r="A409" s="35"/>
      <c r="B409" s="36"/>
      <c r="C409" s="36"/>
      <c r="D409" s="37"/>
      <c r="E409" s="24" t="n">
        <f aca="false">IF(COUNTIFS(Revision!A17:A24,B409)=1,N(INDEX(Revision!D17:D24,MATCH(B409,Revision!A17:A24,0))),0)</f>
        <v>0</v>
      </c>
      <c r="F409" s="7" t="str">
        <f aca="false">IF(COUNTA(A409:D409)=0,"",IF(OR(NOT(ISNUMBER(A409)),B409="",C409="",NOT(ISNUMBER(D409)),NOT(ISNUMBER(E409)),E409&lt;0,E409&gt;1),"REVISAR datos",IF(OR(A409&lt;Revision!E4,A409&gt;=Revision!E5+1),"Fuera de periodo","Correcto")))</f>
        <v/>
      </c>
      <c r="G409" s="7" t="n">
        <f aca="false">IF(F409="Correcto",D409*E409,0)</f>
        <v>0</v>
      </c>
      <c r="H409" s="25" t="str">
        <f aca="false">IF(COUNTA(A409:B409)=0,"",IF(COUNTIFS(Revision!$A$17:$A$24,B409)=1,"Clasificado","REVISAR categoría"))</f>
        <v/>
      </c>
      <c r="I409" s="0" t="n">
        <f aca="false">IF(COUNTA(A409:D409)&gt;0,ROW(),0)</f>
        <v>0</v>
      </c>
    </row>
    <row r="410" customFormat="false" ht="30" hidden="false" customHeight="true" outlineLevel="0" collapsed="false">
      <c r="A410" s="35"/>
      <c r="B410" s="36"/>
      <c r="C410" s="36"/>
      <c r="D410" s="37"/>
      <c r="E410" s="24" t="n">
        <f aca="false">IF(COUNTIFS(Revision!A17:A24,B410)=1,N(INDEX(Revision!D17:D24,MATCH(B410,Revision!A17:A24,0))),0)</f>
        <v>0</v>
      </c>
      <c r="F410" s="7" t="str">
        <f aca="false">IF(COUNTA(A410:D410)=0,"",IF(OR(NOT(ISNUMBER(A410)),B410="",C410="",NOT(ISNUMBER(D410)),NOT(ISNUMBER(E410)),E410&lt;0,E410&gt;1),"REVISAR datos",IF(OR(A410&lt;Revision!E4,A410&gt;=Revision!E5+1),"Fuera de periodo","Correcto")))</f>
        <v/>
      </c>
      <c r="G410" s="7" t="n">
        <f aca="false">IF(F410="Correcto",D410*E410,0)</f>
        <v>0</v>
      </c>
      <c r="H410" s="25" t="str">
        <f aca="false">IF(COUNTA(A410:B410)=0,"",IF(COUNTIFS(Revision!$A$17:$A$24,B410)=1,"Clasificado","REVISAR categoría"))</f>
        <v/>
      </c>
      <c r="I410" s="0" t="n">
        <f aca="false">IF(COUNTA(A410:D410)&gt;0,ROW(),0)</f>
        <v>0</v>
      </c>
    </row>
    <row r="411" customFormat="false" ht="30" hidden="false" customHeight="true" outlineLevel="0" collapsed="false">
      <c r="A411" s="35"/>
      <c r="B411" s="36"/>
      <c r="C411" s="36"/>
      <c r="D411" s="37"/>
      <c r="E411" s="24" t="n">
        <f aca="false">IF(COUNTIFS(Revision!A17:A24,B411)=1,N(INDEX(Revision!D17:D24,MATCH(B411,Revision!A17:A24,0))),0)</f>
        <v>0</v>
      </c>
      <c r="F411" s="7" t="str">
        <f aca="false">IF(COUNTA(A411:D411)=0,"",IF(OR(NOT(ISNUMBER(A411)),B411="",C411="",NOT(ISNUMBER(D411)),NOT(ISNUMBER(E411)),E411&lt;0,E411&gt;1),"REVISAR datos",IF(OR(A411&lt;Revision!E4,A411&gt;=Revision!E5+1),"Fuera de periodo","Correcto")))</f>
        <v/>
      </c>
      <c r="G411" s="7" t="n">
        <f aca="false">IF(F411="Correcto",D411*E411,0)</f>
        <v>0</v>
      </c>
      <c r="H411" s="25" t="str">
        <f aca="false">IF(COUNTA(A411:B411)=0,"",IF(COUNTIFS(Revision!$A$17:$A$24,B411)=1,"Clasificado","REVISAR categoría"))</f>
        <v/>
      </c>
      <c r="I411" s="0" t="n">
        <f aca="false">IF(COUNTA(A411:D411)&gt;0,ROW(),0)</f>
        <v>0</v>
      </c>
    </row>
    <row r="412" customFormat="false" ht="30" hidden="false" customHeight="true" outlineLevel="0" collapsed="false">
      <c r="A412" s="35"/>
      <c r="B412" s="36"/>
      <c r="C412" s="36"/>
      <c r="D412" s="37"/>
      <c r="E412" s="24" t="n">
        <f aca="false">IF(COUNTIFS(Revision!A17:A24,B412)=1,N(INDEX(Revision!D17:D24,MATCH(B412,Revision!A17:A24,0))),0)</f>
        <v>0</v>
      </c>
      <c r="F412" s="7" t="str">
        <f aca="false">IF(COUNTA(A412:D412)=0,"",IF(OR(NOT(ISNUMBER(A412)),B412="",C412="",NOT(ISNUMBER(D412)),NOT(ISNUMBER(E412)),E412&lt;0,E412&gt;1),"REVISAR datos",IF(OR(A412&lt;Revision!E4,A412&gt;=Revision!E5+1),"Fuera de periodo","Correcto")))</f>
        <v/>
      </c>
      <c r="G412" s="7" t="n">
        <f aca="false">IF(F412="Correcto",D412*E412,0)</f>
        <v>0</v>
      </c>
      <c r="H412" s="25" t="str">
        <f aca="false">IF(COUNTA(A412:B412)=0,"",IF(COUNTIFS(Revision!$A$17:$A$24,B412)=1,"Clasificado","REVISAR categoría"))</f>
        <v/>
      </c>
      <c r="I412" s="0" t="n">
        <f aca="false">IF(COUNTA(A412:D412)&gt;0,ROW(),0)</f>
        <v>0</v>
      </c>
    </row>
    <row r="413" customFormat="false" ht="30" hidden="false" customHeight="true" outlineLevel="0" collapsed="false">
      <c r="A413" s="35"/>
      <c r="B413" s="36"/>
      <c r="C413" s="36"/>
      <c r="D413" s="37"/>
      <c r="E413" s="24" t="n">
        <f aca="false">IF(COUNTIFS(Revision!A17:A24,B413)=1,N(INDEX(Revision!D17:D24,MATCH(B413,Revision!A17:A24,0))),0)</f>
        <v>0</v>
      </c>
      <c r="F413" s="7" t="str">
        <f aca="false">IF(COUNTA(A413:D413)=0,"",IF(OR(NOT(ISNUMBER(A413)),B413="",C413="",NOT(ISNUMBER(D413)),NOT(ISNUMBER(E413)),E413&lt;0,E413&gt;1),"REVISAR datos",IF(OR(A413&lt;Revision!E4,A413&gt;=Revision!E5+1),"Fuera de periodo","Correcto")))</f>
        <v/>
      </c>
      <c r="G413" s="7" t="n">
        <f aca="false">IF(F413="Correcto",D413*E413,0)</f>
        <v>0</v>
      </c>
      <c r="H413" s="25" t="str">
        <f aca="false">IF(COUNTA(A413:B413)=0,"",IF(COUNTIFS(Revision!$A$17:$A$24,B413)=1,"Clasificado","REVISAR categoría"))</f>
        <v/>
      </c>
      <c r="I413" s="0" t="n">
        <f aca="false">IF(COUNTA(A413:D413)&gt;0,ROW(),0)</f>
        <v>0</v>
      </c>
    </row>
    <row r="414" customFormat="false" ht="30" hidden="false" customHeight="true" outlineLevel="0" collapsed="false">
      <c r="A414" s="35"/>
      <c r="B414" s="36"/>
      <c r="C414" s="36"/>
      <c r="D414" s="37"/>
      <c r="E414" s="24" t="n">
        <f aca="false">IF(COUNTIFS(Revision!A17:A24,B414)=1,N(INDEX(Revision!D17:D24,MATCH(B414,Revision!A17:A24,0))),0)</f>
        <v>0</v>
      </c>
      <c r="F414" s="7" t="str">
        <f aca="false">IF(COUNTA(A414:D414)=0,"",IF(OR(NOT(ISNUMBER(A414)),B414="",C414="",NOT(ISNUMBER(D414)),NOT(ISNUMBER(E414)),E414&lt;0,E414&gt;1),"REVISAR datos",IF(OR(A414&lt;Revision!E4,A414&gt;=Revision!E5+1),"Fuera de periodo","Correcto")))</f>
        <v/>
      </c>
      <c r="G414" s="7" t="n">
        <f aca="false">IF(F414="Correcto",D414*E414,0)</f>
        <v>0</v>
      </c>
      <c r="H414" s="25" t="str">
        <f aca="false">IF(COUNTA(A414:B414)=0,"",IF(COUNTIFS(Revision!$A$17:$A$24,B414)=1,"Clasificado","REVISAR categoría"))</f>
        <v/>
      </c>
      <c r="I414" s="0" t="n">
        <f aca="false">IF(COUNTA(A414:D414)&gt;0,ROW(),0)</f>
        <v>0</v>
      </c>
    </row>
    <row r="415" customFormat="false" ht="30" hidden="false" customHeight="true" outlineLevel="0" collapsed="false">
      <c r="A415" s="35"/>
      <c r="B415" s="36"/>
      <c r="C415" s="36"/>
      <c r="D415" s="37"/>
      <c r="E415" s="24" t="n">
        <f aca="false">IF(COUNTIFS(Revision!A17:A24,B415)=1,N(INDEX(Revision!D17:D24,MATCH(B415,Revision!A17:A24,0))),0)</f>
        <v>0</v>
      </c>
      <c r="F415" s="7" t="str">
        <f aca="false">IF(COUNTA(A415:D415)=0,"",IF(OR(NOT(ISNUMBER(A415)),B415="",C415="",NOT(ISNUMBER(D415)),NOT(ISNUMBER(E415)),E415&lt;0,E415&gt;1),"REVISAR datos",IF(OR(A415&lt;Revision!E4,A415&gt;=Revision!E5+1),"Fuera de periodo","Correcto")))</f>
        <v/>
      </c>
      <c r="G415" s="7" t="n">
        <f aca="false">IF(F415="Correcto",D415*E415,0)</f>
        <v>0</v>
      </c>
      <c r="H415" s="25" t="str">
        <f aca="false">IF(COUNTA(A415:B415)=0,"",IF(COUNTIFS(Revision!$A$17:$A$24,B415)=1,"Clasificado","REVISAR categoría"))</f>
        <v/>
      </c>
      <c r="I415" s="0" t="n">
        <f aca="false">IF(COUNTA(A415:D415)&gt;0,ROW(),0)</f>
        <v>0</v>
      </c>
    </row>
    <row r="416" customFormat="false" ht="30" hidden="false" customHeight="true" outlineLevel="0" collapsed="false">
      <c r="A416" s="35"/>
      <c r="B416" s="36"/>
      <c r="C416" s="36"/>
      <c r="D416" s="37"/>
      <c r="E416" s="24" t="n">
        <f aca="false">IF(COUNTIFS(Revision!A17:A24,B416)=1,N(INDEX(Revision!D17:D24,MATCH(B416,Revision!A17:A24,0))),0)</f>
        <v>0</v>
      </c>
      <c r="F416" s="7" t="str">
        <f aca="false">IF(COUNTA(A416:D416)=0,"",IF(OR(NOT(ISNUMBER(A416)),B416="",C416="",NOT(ISNUMBER(D416)),NOT(ISNUMBER(E416)),E416&lt;0,E416&gt;1),"REVISAR datos",IF(OR(A416&lt;Revision!E4,A416&gt;=Revision!E5+1),"Fuera de periodo","Correcto")))</f>
        <v/>
      </c>
      <c r="G416" s="7" t="n">
        <f aca="false">IF(F416="Correcto",D416*E416,0)</f>
        <v>0</v>
      </c>
      <c r="H416" s="25" t="str">
        <f aca="false">IF(COUNTA(A416:B416)=0,"",IF(COUNTIFS(Revision!$A$17:$A$24,B416)=1,"Clasificado","REVISAR categoría"))</f>
        <v/>
      </c>
      <c r="I416" s="0" t="n">
        <f aca="false">IF(COUNTA(A416:D416)&gt;0,ROW(),0)</f>
        <v>0</v>
      </c>
    </row>
    <row r="417" customFormat="false" ht="30" hidden="false" customHeight="true" outlineLevel="0" collapsed="false">
      <c r="A417" s="35"/>
      <c r="B417" s="36"/>
      <c r="C417" s="36"/>
      <c r="D417" s="37"/>
      <c r="E417" s="24" t="n">
        <f aca="false">IF(COUNTIFS(Revision!A17:A24,B417)=1,N(INDEX(Revision!D17:D24,MATCH(B417,Revision!A17:A24,0))),0)</f>
        <v>0</v>
      </c>
      <c r="F417" s="7" t="str">
        <f aca="false">IF(COUNTA(A417:D417)=0,"",IF(OR(NOT(ISNUMBER(A417)),B417="",C417="",NOT(ISNUMBER(D417)),NOT(ISNUMBER(E417)),E417&lt;0,E417&gt;1),"REVISAR datos",IF(OR(A417&lt;Revision!E4,A417&gt;=Revision!E5+1),"Fuera de periodo","Correcto")))</f>
        <v/>
      </c>
      <c r="G417" s="7" t="n">
        <f aca="false">IF(F417="Correcto",D417*E417,0)</f>
        <v>0</v>
      </c>
      <c r="H417" s="25" t="str">
        <f aca="false">IF(COUNTA(A417:B417)=0,"",IF(COUNTIFS(Revision!$A$17:$A$24,B417)=1,"Clasificado","REVISAR categoría"))</f>
        <v/>
      </c>
      <c r="I417" s="0" t="n">
        <f aca="false">IF(COUNTA(A417:D417)&gt;0,ROW(),0)</f>
        <v>0</v>
      </c>
    </row>
    <row r="418" customFormat="false" ht="30" hidden="false" customHeight="true" outlineLevel="0" collapsed="false">
      <c r="A418" s="35"/>
      <c r="B418" s="36"/>
      <c r="C418" s="36"/>
      <c r="D418" s="37"/>
      <c r="E418" s="24" t="n">
        <f aca="false">IF(COUNTIFS(Revision!A17:A24,B418)=1,N(INDEX(Revision!D17:D24,MATCH(B418,Revision!A17:A24,0))),0)</f>
        <v>0</v>
      </c>
      <c r="F418" s="7" t="str">
        <f aca="false">IF(COUNTA(A418:D418)=0,"",IF(OR(NOT(ISNUMBER(A418)),B418="",C418="",NOT(ISNUMBER(D418)),NOT(ISNUMBER(E418)),E418&lt;0,E418&gt;1),"REVISAR datos",IF(OR(A418&lt;Revision!E4,A418&gt;=Revision!E5+1),"Fuera de periodo","Correcto")))</f>
        <v/>
      </c>
      <c r="G418" s="7" t="n">
        <f aca="false">IF(F418="Correcto",D418*E418,0)</f>
        <v>0</v>
      </c>
      <c r="H418" s="25" t="str">
        <f aca="false">IF(COUNTA(A418:B418)=0,"",IF(COUNTIFS(Revision!$A$17:$A$24,B418)=1,"Clasificado","REVISAR categoría"))</f>
        <v/>
      </c>
      <c r="I418" s="0" t="n">
        <f aca="false">IF(COUNTA(A418:D418)&gt;0,ROW(),0)</f>
        <v>0</v>
      </c>
    </row>
    <row r="419" customFormat="false" ht="30" hidden="false" customHeight="true" outlineLevel="0" collapsed="false">
      <c r="A419" s="35"/>
      <c r="B419" s="36"/>
      <c r="C419" s="36"/>
      <c r="D419" s="37"/>
      <c r="E419" s="24" t="n">
        <f aca="false">IF(COUNTIFS(Revision!A17:A24,B419)=1,N(INDEX(Revision!D17:D24,MATCH(B419,Revision!A17:A24,0))),0)</f>
        <v>0</v>
      </c>
      <c r="F419" s="7" t="str">
        <f aca="false">IF(COUNTA(A419:D419)=0,"",IF(OR(NOT(ISNUMBER(A419)),B419="",C419="",NOT(ISNUMBER(D419)),NOT(ISNUMBER(E419)),E419&lt;0,E419&gt;1),"REVISAR datos",IF(OR(A419&lt;Revision!E4,A419&gt;=Revision!E5+1),"Fuera de periodo","Correcto")))</f>
        <v/>
      </c>
      <c r="G419" s="7" t="n">
        <f aca="false">IF(F419="Correcto",D419*E419,0)</f>
        <v>0</v>
      </c>
      <c r="H419" s="25" t="str">
        <f aca="false">IF(COUNTA(A419:B419)=0,"",IF(COUNTIFS(Revision!$A$17:$A$24,B419)=1,"Clasificado","REVISAR categoría"))</f>
        <v/>
      </c>
      <c r="I419" s="0" t="n">
        <f aca="false">IF(COUNTA(A419:D419)&gt;0,ROW(),0)</f>
        <v>0</v>
      </c>
    </row>
    <row r="420" customFormat="false" ht="30" hidden="false" customHeight="true" outlineLevel="0" collapsed="false">
      <c r="A420" s="35"/>
      <c r="B420" s="36"/>
      <c r="C420" s="36"/>
      <c r="D420" s="37"/>
      <c r="E420" s="24" t="n">
        <f aca="false">IF(COUNTIFS(Revision!A17:A24,B420)=1,N(INDEX(Revision!D17:D24,MATCH(B420,Revision!A17:A24,0))),0)</f>
        <v>0</v>
      </c>
      <c r="F420" s="7" t="str">
        <f aca="false">IF(COUNTA(A420:D420)=0,"",IF(OR(NOT(ISNUMBER(A420)),B420="",C420="",NOT(ISNUMBER(D420)),NOT(ISNUMBER(E420)),E420&lt;0,E420&gt;1),"REVISAR datos",IF(OR(A420&lt;Revision!E4,A420&gt;=Revision!E5+1),"Fuera de periodo","Correcto")))</f>
        <v/>
      </c>
      <c r="G420" s="7" t="n">
        <f aca="false">IF(F420="Correcto",D420*E420,0)</f>
        <v>0</v>
      </c>
      <c r="H420" s="25" t="str">
        <f aca="false">IF(COUNTA(A420:B420)=0,"",IF(COUNTIFS(Revision!$A$17:$A$24,B420)=1,"Clasificado","REVISAR categoría"))</f>
        <v/>
      </c>
      <c r="I420" s="0" t="n">
        <f aca="false">IF(COUNTA(A420:D420)&gt;0,ROW(),0)</f>
        <v>0</v>
      </c>
    </row>
    <row r="421" customFormat="false" ht="30" hidden="false" customHeight="true" outlineLevel="0" collapsed="false">
      <c r="A421" s="35"/>
      <c r="B421" s="36"/>
      <c r="C421" s="36"/>
      <c r="D421" s="37"/>
      <c r="E421" s="24" t="n">
        <f aca="false">IF(COUNTIFS(Revision!A17:A24,B421)=1,N(INDEX(Revision!D17:D24,MATCH(B421,Revision!A17:A24,0))),0)</f>
        <v>0</v>
      </c>
      <c r="F421" s="7" t="str">
        <f aca="false">IF(COUNTA(A421:D421)=0,"",IF(OR(NOT(ISNUMBER(A421)),B421="",C421="",NOT(ISNUMBER(D421)),NOT(ISNUMBER(E421)),E421&lt;0,E421&gt;1),"REVISAR datos",IF(OR(A421&lt;Revision!E4,A421&gt;=Revision!E5+1),"Fuera de periodo","Correcto")))</f>
        <v/>
      </c>
      <c r="G421" s="7" t="n">
        <f aca="false">IF(F421="Correcto",D421*E421,0)</f>
        <v>0</v>
      </c>
      <c r="H421" s="25" t="str">
        <f aca="false">IF(COUNTA(A421:B421)=0,"",IF(COUNTIFS(Revision!$A$17:$A$24,B421)=1,"Clasificado","REVISAR categoría"))</f>
        <v/>
      </c>
      <c r="I421" s="0" t="n">
        <f aca="false">IF(COUNTA(A421:D421)&gt;0,ROW(),0)</f>
        <v>0</v>
      </c>
    </row>
    <row r="422" customFormat="false" ht="30" hidden="false" customHeight="true" outlineLevel="0" collapsed="false">
      <c r="A422" s="35"/>
      <c r="B422" s="36"/>
      <c r="C422" s="36"/>
      <c r="D422" s="37"/>
      <c r="E422" s="24" t="n">
        <f aca="false">IF(COUNTIFS(Revision!A17:A24,B422)=1,N(INDEX(Revision!D17:D24,MATCH(B422,Revision!A17:A24,0))),0)</f>
        <v>0</v>
      </c>
      <c r="F422" s="7" t="str">
        <f aca="false">IF(COUNTA(A422:D422)=0,"",IF(OR(NOT(ISNUMBER(A422)),B422="",C422="",NOT(ISNUMBER(D422)),NOT(ISNUMBER(E422)),E422&lt;0,E422&gt;1),"REVISAR datos",IF(OR(A422&lt;Revision!E4,A422&gt;=Revision!E5+1),"Fuera de periodo","Correcto")))</f>
        <v/>
      </c>
      <c r="G422" s="7" t="n">
        <f aca="false">IF(F422="Correcto",D422*E422,0)</f>
        <v>0</v>
      </c>
      <c r="H422" s="25" t="str">
        <f aca="false">IF(COUNTA(A422:B422)=0,"",IF(COUNTIFS(Revision!$A$17:$A$24,B422)=1,"Clasificado","REVISAR categoría"))</f>
        <v/>
      </c>
      <c r="I422" s="0" t="n">
        <f aca="false">IF(COUNTA(A422:D422)&gt;0,ROW(),0)</f>
        <v>0</v>
      </c>
    </row>
    <row r="423" customFormat="false" ht="30" hidden="false" customHeight="true" outlineLevel="0" collapsed="false">
      <c r="A423" s="35"/>
      <c r="B423" s="36"/>
      <c r="C423" s="36"/>
      <c r="D423" s="37"/>
      <c r="E423" s="24" t="n">
        <f aca="false">IF(COUNTIFS(Revision!A17:A24,B423)=1,N(INDEX(Revision!D17:D24,MATCH(B423,Revision!A17:A24,0))),0)</f>
        <v>0</v>
      </c>
      <c r="F423" s="7" t="str">
        <f aca="false">IF(COUNTA(A423:D423)=0,"",IF(OR(NOT(ISNUMBER(A423)),B423="",C423="",NOT(ISNUMBER(D423)),NOT(ISNUMBER(E423)),E423&lt;0,E423&gt;1),"REVISAR datos",IF(OR(A423&lt;Revision!E4,A423&gt;=Revision!E5+1),"Fuera de periodo","Correcto")))</f>
        <v/>
      </c>
      <c r="G423" s="7" t="n">
        <f aca="false">IF(F423="Correcto",D423*E423,0)</f>
        <v>0</v>
      </c>
      <c r="H423" s="25" t="str">
        <f aca="false">IF(COUNTA(A423:B423)=0,"",IF(COUNTIFS(Revision!$A$17:$A$24,B423)=1,"Clasificado","REVISAR categoría"))</f>
        <v/>
      </c>
      <c r="I423" s="0" t="n">
        <f aca="false">IF(COUNTA(A423:D423)&gt;0,ROW(),0)</f>
        <v>0</v>
      </c>
    </row>
    <row r="424" customFormat="false" ht="30" hidden="false" customHeight="true" outlineLevel="0" collapsed="false">
      <c r="A424" s="35"/>
      <c r="B424" s="36"/>
      <c r="C424" s="36"/>
      <c r="D424" s="37"/>
      <c r="E424" s="24" t="n">
        <f aca="false">IF(COUNTIFS(Revision!A17:A24,B424)=1,N(INDEX(Revision!D17:D24,MATCH(B424,Revision!A17:A24,0))),0)</f>
        <v>0</v>
      </c>
      <c r="F424" s="7" t="str">
        <f aca="false">IF(COUNTA(A424:D424)=0,"",IF(OR(NOT(ISNUMBER(A424)),B424="",C424="",NOT(ISNUMBER(D424)),NOT(ISNUMBER(E424)),E424&lt;0,E424&gt;1),"REVISAR datos",IF(OR(A424&lt;Revision!E4,A424&gt;=Revision!E5+1),"Fuera de periodo","Correcto")))</f>
        <v/>
      </c>
      <c r="G424" s="7" t="n">
        <f aca="false">IF(F424="Correcto",D424*E424,0)</f>
        <v>0</v>
      </c>
      <c r="H424" s="25" t="str">
        <f aca="false">IF(COUNTA(A424:B424)=0,"",IF(COUNTIFS(Revision!$A$17:$A$24,B424)=1,"Clasificado","REVISAR categoría"))</f>
        <v/>
      </c>
      <c r="I424" s="0" t="n">
        <f aca="false">IF(COUNTA(A424:D424)&gt;0,ROW(),0)</f>
        <v>0</v>
      </c>
    </row>
    <row r="425" customFormat="false" ht="30" hidden="false" customHeight="true" outlineLevel="0" collapsed="false">
      <c r="A425" s="35"/>
      <c r="B425" s="36"/>
      <c r="C425" s="36"/>
      <c r="D425" s="37"/>
      <c r="E425" s="24" t="n">
        <f aca="false">IF(COUNTIFS(Revision!A17:A24,B425)=1,N(INDEX(Revision!D17:D24,MATCH(B425,Revision!A17:A24,0))),0)</f>
        <v>0</v>
      </c>
      <c r="F425" s="7" t="str">
        <f aca="false">IF(COUNTA(A425:D425)=0,"",IF(OR(NOT(ISNUMBER(A425)),B425="",C425="",NOT(ISNUMBER(D425)),NOT(ISNUMBER(E425)),E425&lt;0,E425&gt;1),"REVISAR datos",IF(OR(A425&lt;Revision!E4,A425&gt;=Revision!E5+1),"Fuera de periodo","Correcto")))</f>
        <v/>
      </c>
      <c r="G425" s="7" t="n">
        <f aca="false">IF(F425="Correcto",D425*E425,0)</f>
        <v>0</v>
      </c>
      <c r="H425" s="25" t="str">
        <f aca="false">IF(COUNTA(A425:B425)=0,"",IF(COUNTIFS(Revision!$A$17:$A$24,B425)=1,"Clasificado","REVISAR categoría"))</f>
        <v/>
      </c>
      <c r="I425" s="0" t="n">
        <f aca="false">IF(COUNTA(A425:D425)&gt;0,ROW(),0)</f>
        <v>0</v>
      </c>
    </row>
    <row r="426" customFormat="false" ht="30" hidden="false" customHeight="true" outlineLevel="0" collapsed="false">
      <c r="A426" s="35"/>
      <c r="B426" s="36"/>
      <c r="C426" s="36"/>
      <c r="D426" s="37"/>
      <c r="E426" s="24" t="n">
        <f aca="false">IF(COUNTIFS(Revision!A17:A24,B426)=1,N(INDEX(Revision!D17:D24,MATCH(B426,Revision!A17:A24,0))),0)</f>
        <v>0</v>
      </c>
      <c r="F426" s="7" t="str">
        <f aca="false">IF(COUNTA(A426:D426)=0,"",IF(OR(NOT(ISNUMBER(A426)),B426="",C426="",NOT(ISNUMBER(D426)),NOT(ISNUMBER(E426)),E426&lt;0,E426&gt;1),"REVISAR datos",IF(OR(A426&lt;Revision!E4,A426&gt;=Revision!E5+1),"Fuera de periodo","Correcto")))</f>
        <v/>
      </c>
      <c r="G426" s="7" t="n">
        <f aca="false">IF(F426="Correcto",D426*E426,0)</f>
        <v>0</v>
      </c>
      <c r="H426" s="25" t="str">
        <f aca="false">IF(COUNTA(A426:B426)=0,"",IF(COUNTIFS(Revision!$A$17:$A$24,B426)=1,"Clasificado","REVISAR categoría"))</f>
        <v/>
      </c>
      <c r="I426" s="0" t="n">
        <f aca="false">IF(COUNTA(A426:D426)&gt;0,ROW(),0)</f>
        <v>0</v>
      </c>
    </row>
    <row r="427" customFormat="false" ht="30" hidden="false" customHeight="true" outlineLevel="0" collapsed="false">
      <c r="A427" s="35"/>
      <c r="B427" s="36"/>
      <c r="C427" s="36"/>
      <c r="D427" s="37"/>
      <c r="E427" s="24" t="n">
        <f aca="false">IF(COUNTIFS(Revision!A17:A24,B427)=1,N(INDEX(Revision!D17:D24,MATCH(B427,Revision!A17:A24,0))),0)</f>
        <v>0</v>
      </c>
      <c r="F427" s="7" t="str">
        <f aca="false">IF(COUNTA(A427:D427)=0,"",IF(OR(NOT(ISNUMBER(A427)),B427="",C427="",NOT(ISNUMBER(D427)),NOT(ISNUMBER(E427)),E427&lt;0,E427&gt;1),"REVISAR datos",IF(OR(A427&lt;Revision!E4,A427&gt;=Revision!E5+1),"Fuera de periodo","Correcto")))</f>
        <v/>
      </c>
      <c r="G427" s="7" t="n">
        <f aca="false">IF(F427="Correcto",D427*E427,0)</f>
        <v>0</v>
      </c>
      <c r="H427" s="25" t="str">
        <f aca="false">IF(COUNTA(A427:B427)=0,"",IF(COUNTIFS(Revision!$A$17:$A$24,B427)=1,"Clasificado","REVISAR categoría"))</f>
        <v/>
      </c>
      <c r="I427" s="0" t="n">
        <f aca="false">IF(COUNTA(A427:D427)&gt;0,ROW(),0)</f>
        <v>0</v>
      </c>
    </row>
    <row r="428" customFormat="false" ht="30" hidden="false" customHeight="true" outlineLevel="0" collapsed="false">
      <c r="A428" s="35"/>
      <c r="B428" s="36"/>
      <c r="C428" s="36"/>
      <c r="D428" s="37"/>
      <c r="E428" s="24" t="n">
        <f aca="false">IF(COUNTIFS(Revision!A17:A24,B428)=1,N(INDEX(Revision!D17:D24,MATCH(B428,Revision!A17:A24,0))),0)</f>
        <v>0</v>
      </c>
      <c r="F428" s="7" t="str">
        <f aca="false">IF(COUNTA(A428:D428)=0,"",IF(OR(NOT(ISNUMBER(A428)),B428="",C428="",NOT(ISNUMBER(D428)),NOT(ISNUMBER(E428)),E428&lt;0,E428&gt;1),"REVISAR datos",IF(OR(A428&lt;Revision!E4,A428&gt;=Revision!E5+1),"Fuera de periodo","Correcto")))</f>
        <v/>
      </c>
      <c r="G428" s="7" t="n">
        <f aca="false">IF(F428="Correcto",D428*E428,0)</f>
        <v>0</v>
      </c>
      <c r="H428" s="25" t="str">
        <f aca="false">IF(COUNTA(A428:B428)=0,"",IF(COUNTIFS(Revision!$A$17:$A$24,B428)=1,"Clasificado","REVISAR categoría"))</f>
        <v/>
      </c>
      <c r="I428" s="0" t="n">
        <f aca="false">IF(COUNTA(A428:D428)&gt;0,ROW(),0)</f>
        <v>0</v>
      </c>
    </row>
    <row r="429" customFormat="false" ht="30" hidden="false" customHeight="true" outlineLevel="0" collapsed="false">
      <c r="A429" s="35"/>
      <c r="B429" s="36"/>
      <c r="C429" s="36"/>
      <c r="D429" s="37"/>
      <c r="E429" s="24" t="n">
        <f aca="false">IF(COUNTIFS(Revision!A17:A24,B429)=1,N(INDEX(Revision!D17:D24,MATCH(B429,Revision!A17:A24,0))),0)</f>
        <v>0</v>
      </c>
      <c r="F429" s="7" t="str">
        <f aca="false">IF(COUNTA(A429:D429)=0,"",IF(OR(NOT(ISNUMBER(A429)),B429="",C429="",NOT(ISNUMBER(D429)),NOT(ISNUMBER(E429)),E429&lt;0,E429&gt;1),"REVISAR datos",IF(OR(A429&lt;Revision!E4,A429&gt;=Revision!E5+1),"Fuera de periodo","Correcto")))</f>
        <v/>
      </c>
      <c r="G429" s="7" t="n">
        <f aca="false">IF(F429="Correcto",D429*E429,0)</f>
        <v>0</v>
      </c>
      <c r="H429" s="25" t="str">
        <f aca="false">IF(COUNTA(A429:B429)=0,"",IF(COUNTIFS(Revision!$A$17:$A$24,B429)=1,"Clasificado","REVISAR categoría"))</f>
        <v/>
      </c>
      <c r="I429" s="0" t="n">
        <f aca="false">IF(COUNTA(A429:D429)&gt;0,ROW(),0)</f>
        <v>0</v>
      </c>
    </row>
    <row r="430" customFormat="false" ht="30" hidden="false" customHeight="true" outlineLevel="0" collapsed="false">
      <c r="A430" s="35"/>
      <c r="B430" s="36"/>
      <c r="C430" s="36"/>
      <c r="D430" s="37"/>
      <c r="E430" s="24" t="n">
        <f aca="false">IF(COUNTIFS(Revision!A17:A24,B430)=1,N(INDEX(Revision!D17:D24,MATCH(B430,Revision!A17:A24,0))),0)</f>
        <v>0</v>
      </c>
      <c r="F430" s="7" t="str">
        <f aca="false">IF(COUNTA(A430:D430)=0,"",IF(OR(NOT(ISNUMBER(A430)),B430="",C430="",NOT(ISNUMBER(D430)),NOT(ISNUMBER(E430)),E430&lt;0,E430&gt;1),"REVISAR datos",IF(OR(A430&lt;Revision!E4,A430&gt;=Revision!E5+1),"Fuera de periodo","Correcto")))</f>
        <v/>
      </c>
      <c r="G430" s="7" t="n">
        <f aca="false">IF(F430="Correcto",D430*E430,0)</f>
        <v>0</v>
      </c>
      <c r="H430" s="25" t="str">
        <f aca="false">IF(COUNTA(A430:B430)=0,"",IF(COUNTIFS(Revision!$A$17:$A$24,B430)=1,"Clasificado","REVISAR categoría"))</f>
        <v/>
      </c>
      <c r="I430" s="0" t="n">
        <f aca="false">IF(COUNTA(A430:D430)&gt;0,ROW(),0)</f>
        <v>0</v>
      </c>
    </row>
    <row r="431" customFormat="false" ht="30" hidden="false" customHeight="true" outlineLevel="0" collapsed="false">
      <c r="A431" s="35"/>
      <c r="B431" s="36"/>
      <c r="C431" s="36"/>
      <c r="D431" s="37"/>
      <c r="E431" s="24" t="n">
        <f aca="false">IF(COUNTIFS(Revision!A17:A24,B431)=1,N(INDEX(Revision!D17:D24,MATCH(B431,Revision!A17:A24,0))),0)</f>
        <v>0</v>
      </c>
      <c r="F431" s="7" t="str">
        <f aca="false">IF(COUNTA(A431:D431)=0,"",IF(OR(NOT(ISNUMBER(A431)),B431="",C431="",NOT(ISNUMBER(D431)),NOT(ISNUMBER(E431)),E431&lt;0,E431&gt;1),"REVISAR datos",IF(OR(A431&lt;Revision!E4,A431&gt;=Revision!E5+1),"Fuera de periodo","Correcto")))</f>
        <v/>
      </c>
      <c r="G431" s="7" t="n">
        <f aca="false">IF(F431="Correcto",D431*E431,0)</f>
        <v>0</v>
      </c>
      <c r="H431" s="25" t="str">
        <f aca="false">IF(COUNTA(A431:B431)=0,"",IF(COUNTIFS(Revision!$A$17:$A$24,B431)=1,"Clasificado","REVISAR categoría"))</f>
        <v/>
      </c>
      <c r="I431" s="0" t="n">
        <f aca="false">IF(COUNTA(A431:D431)&gt;0,ROW(),0)</f>
        <v>0</v>
      </c>
    </row>
    <row r="432" customFormat="false" ht="30" hidden="false" customHeight="true" outlineLevel="0" collapsed="false">
      <c r="A432" s="35"/>
      <c r="B432" s="36"/>
      <c r="C432" s="36"/>
      <c r="D432" s="37"/>
      <c r="E432" s="24" t="n">
        <f aca="false">IF(COUNTIFS(Revision!A17:A24,B432)=1,N(INDEX(Revision!D17:D24,MATCH(B432,Revision!A17:A24,0))),0)</f>
        <v>0</v>
      </c>
      <c r="F432" s="7" t="str">
        <f aca="false">IF(COUNTA(A432:D432)=0,"",IF(OR(NOT(ISNUMBER(A432)),B432="",C432="",NOT(ISNUMBER(D432)),NOT(ISNUMBER(E432)),E432&lt;0,E432&gt;1),"REVISAR datos",IF(OR(A432&lt;Revision!E4,A432&gt;=Revision!E5+1),"Fuera de periodo","Correcto")))</f>
        <v/>
      </c>
      <c r="G432" s="7" t="n">
        <f aca="false">IF(F432="Correcto",D432*E432,0)</f>
        <v>0</v>
      </c>
      <c r="H432" s="25" t="str">
        <f aca="false">IF(COUNTA(A432:B432)=0,"",IF(COUNTIFS(Revision!$A$17:$A$24,B432)=1,"Clasificado","REVISAR categoría"))</f>
        <v/>
      </c>
      <c r="I432" s="0" t="n">
        <f aca="false">IF(COUNTA(A432:D432)&gt;0,ROW(),0)</f>
        <v>0</v>
      </c>
    </row>
    <row r="433" customFormat="false" ht="30" hidden="false" customHeight="true" outlineLevel="0" collapsed="false">
      <c r="A433" s="35"/>
      <c r="B433" s="36"/>
      <c r="C433" s="36"/>
      <c r="D433" s="37"/>
      <c r="E433" s="24" t="n">
        <f aca="false">IF(COUNTIFS(Revision!A17:A24,B433)=1,N(INDEX(Revision!D17:D24,MATCH(B433,Revision!A17:A24,0))),0)</f>
        <v>0</v>
      </c>
      <c r="F433" s="7" t="str">
        <f aca="false">IF(COUNTA(A433:D433)=0,"",IF(OR(NOT(ISNUMBER(A433)),B433="",C433="",NOT(ISNUMBER(D433)),NOT(ISNUMBER(E433)),E433&lt;0,E433&gt;1),"REVISAR datos",IF(OR(A433&lt;Revision!E4,A433&gt;=Revision!E5+1),"Fuera de periodo","Correcto")))</f>
        <v/>
      </c>
      <c r="G433" s="7" t="n">
        <f aca="false">IF(F433="Correcto",D433*E433,0)</f>
        <v>0</v>
      </c>
      <c r="H433" s="25" t="str">
        <f aca="false">IF(COUNTA(A433:B433)=0,"",IF(COUNTIFS(Revision!$A$17:$A$24,B433)=1,"Clasificado","REVISAR categoría"))</f>
        <v/>
      </c>
      <c r="I433" s="0" t="n">
        <f aca="false">IF(COUNTA(A433:D433)&gt;0,ROW(),0)</f>
        <v>0</v>
      </c>
    </row>
    <row r="434" customFormat="false" ht="30" hidden="false" customHeight="true" outlineLevel="0" collapsed="false">
      <c r="A434" s="35"/>
      <c r="B434" s="36"/>
      <c r="C434" s="36"/>
      <c r="D434" s="37"/>
      <c r="E434" s="24" t="n">
        <f aca="false">IF(COUNTIFS(Revision!A17:A24,B434)=1,N(INDEX(Revision!D17:D24,MATCH(B434,Revision!A17:A24,0))),0)</f>
        <v>0</v>
      </c>
      <c r="F434" s="7" t="str">
        <f aca="false">IF(COUNTA(A434:D434)=0,"",IF(OR(NOT(ISNUMBER(A434)),B434="",C434="",NOT(ISNUMBER(D434)),NOT(ISNUMBER(E434)),E434&lt;0,E434&gt;1),"REVISAR datos",IF(OR(A434&lt;Revision!E4,A434&gt;=Revision!E5+1),"Fuera de periodo","Correcto")))</f>
        <v/>
      </c>
      <c r="G434" s="7" t="n">
        <f aca="false">IF(F434="Correcto",D434*E434,0)</f>
        <v>0</v>
      </c>
      <c r="H434" s="25" t="str">
        <f aca="false">IF(COUNTA(A434:B434)=0,"",IF(COUNTIFS(Revision!$A$17:$A$24,B434)=1,"Clasificado","REVISAR categoría"))</f>
        <v/>
      </c>
      <c r="I434" s="0" t="n">
        <f aca="false">IF(COUNTA(A434:D434)&gt;0,ROW(),0)</f>
        <v>0</v>
      </c>
    </row>
    <row r="435" customFormat="false" ht="30" hidden="false" customHeight="true" outlineLevel="0" collapsed="false">
      <c r="A435" s="35"/>
      <c r="B435" s="36"/>
      <c r="C435" s="36"/>
      <c r="D435" s="37"/>
      <c r="E435" s="24" t="n">
        <f aca="false">IF(COUNTIFS(Revision!A17:A24,B435)=1,N(INDEX(Revision!D17:D24,MATCH(B435,Revision!A17:A24,0))),0)</f>
        <v>0</v>
      </c>
      <c r="F435" s="7" t="str">
        <f aca="false">IF(COUNTA(A435:D435)=0,"",IF(OR(NOT(ISNUMBER(A435)),B435="",C435="",NOT(ISNUMBER(D435)),NOT(ISNUMBER(E435)),E435&lt;0,E435&gt;1),"REVISAR datos",IF(OR(A435&lt;Revision!E4,A435&gt;=Revision!E5+1),"Fuera de periodo","Correcto")))</f>
        <v/>
      </c>
      <c r="G435" s="7" t="n">
        <f aca="false">IF(F435="Correcto",D435*E435,0)</f>
        <v>0</v>
      </c>
      <c r="H435" s="25" t="str">
        <f aca="false">IF(COUNTA(A435:B435)=0,"",IF(COUNTIFS(Revision!$A$17:$A$24,B435)=1,"Clasificado","REVISAR categoría"))</f>
        <v/>
      </c>
      <c r="I435" s="0" t="n">
        <f aca="false">IF(COUNTA(A435:D435)&gt;0,ROW(),0)</f>
        <v>0</v>
      </c>
    </row>
    <row r="436" customFormat="false" ht="30" hidden="false" customHeight="true" outlineLevel="0" collapsed="false">
      <c r="A436" s="35"/>
      <c r="B436" s="36"/>
      <c r="C436" s="36"/>
      <c r="D436" s="37"/>
      <c r="E436" s="24" t="n">
        <f aca="false">IF(COUNTIFS(Revision!A17:A24,B436)=1,N(INDEX(Revision!D17:D24,MATCH(B436,Revision!A17:A24,0))),0)</f>
        <v>0</v>
      </c>
      <c r="F436" s="7" t="str">
        <f aca="false">IF(COUNTA(A436:D436)=0,"",IF(OR(NOT(ISNUMBER(A436)),B436="",C436="",NOT(ISNUMBER(D436)),NOT(ISNUMBER(E436)),E436&lt;0,E436&gt;1),"REVISAR datos",IF(OR(A436&lt;Revision!E4,A436&gt;=Revision!E5+1),"Fuera de periodo","Correcto")))</f>
        <v/>
      </c>
      <c r="G436" s="7" t="n">
        <f aca="false">IF(F436="Correcto",D436*E436,0)</f>
        <v>0</v>
      </c>
      <c r="H436" s="25" t="str">
        <f aca="false">IF(COUNTA(A436:B436)=0,"",IF(COUNTIFS(Revision!$A$17:$A$24,B436)=1,"Clasificado","REVISAR categoría"))</f>
        <v/>
      </c>
      <c r="I436" s="0" t="n">
        <f aca="false">IF(COUNTA(A436:D436)&gt;0,ROW(),0)</f>
        <v>0</v>
      </c>
    </row>
    <row r="437" customFormat="false" ht="30" hidden="false" customHeight="true" outlineLevel="0" collapsed="false">
      <c r="A437" s="35"/>
      <c r="B437" s="36"/>
      <c r="C437" s="36"/>
      <c r="D437" s="37"/>
      <c r="E437" s="24" t="n">
        <f aca="false">IF(COUNTIFS(Revision!A17:A24,B437)=1,N(INDEX(Revision!D17:D24,MATCH(B437,Revision!A17:A24,0))),0)</f>
        <v>0</v>
      </c>
      <c r="F437" s="7" t="str">
        <f aca="false">IF(COUNTA(A437:D437)=0,"",IF(OR(NOT(ISNUMBER(A437)),B437="",C437="",NOT(ISNUMBER(D437)),NOT(ISNUMBER(E437)),E437&lt;0,E437&gt;1),"REVISAR datos",IF(OR(A437&lt;Revision!E4,A437&gt;=Revision!E5+1),"Fuera de periodo","Correcto")))</f>
        <v/>
      </c>
      <c r="G437" s="7" t="n">
        <f aca="false">IF(F437="Correcto",D437*E437,0)</f>
        <v>0</v>
      </c>
      <c r="H437" s="25" t="str">
        <f aca="false">IF(COUNTA(A437:B437)=0,"",IF(COUNTIFS(Revision!$A$17:$A$24,B437)=1,"Clasificado","REVISAR categoría"))</f>
        <v/>
      </c>
      <c r="I437" s="0" t="n">
        <f aca="false">IF(COUNTA(A437:D437)&gt;0,ROW(),0)</f>
        <v>0</v>
      </c>
    </row>
    <row r="438" customFormat="false" ht="30" hidden="false" customHeight="true" outlineLevel="0" collapsed="false">
      <c r="A438" s="35"/>
      <c r="B438" s="36"/>
      <c r="C438" s="36"/>
      <c r="D438" s="37"/>
      <c r="E438" s="24" t="n">
        <f aca="false">IF(COUNTIFS(Revision!A17:A24,B438)=1,N(INDEX(Revision!D17:D24,MATCH(B438,Revision!A17:A24,0))),0)</f>
        <v>0</v>
      </c>
      <c r="F438" s="7" t="str">
        <f aca="false">IF(COUNTA(A438:D438)=0,"",IF(OR(NOT(ISNUMBER(A438)),B438="",C438="",NOT(ISNUMBER(D438)),NOT(ISNUMBER(E438)),E438&lt;0,E438&gt;1),"REVISAR datos",IF(OR(A438&lt;Revision!E4,A438&gt;=Revision!E5+1),"Fuera de periodo","Correcto")))</f>
        <v/>
      </c>
      <c r="G438" s="7" t="n">
        <f aca="false">IF(F438="Correcto",D438*E438,0)</f>
        <v>0</v>
      </c>
      <c r="H438" s="25" t="str">
        <f aca="false">IF(COUNTA(A438:B438)=0,"",IF(COUNTIFS(Revision!$A$17:$A$24,B438)=1,"Clasificado","REVISAR categoría"))</f>
        <v/>
      </c>
      <c r="I438" s="0" t="n">
        <f aca="false">IF(COUNTA(A438:D438)&gt;0,ROW(),0)</f>
        <v>0</v>
      </c>
    </row>
    <row r="439" customFormat="false" ht="30" hidden="false" customHeight="true" outlineLevel="0" collapsed="false">
      <c r="A439" s="35"/>
      <c r="B439" s="36"/>
      <c r="C439" s="36"/>
      <c r="D439" s="37"/>
      <c r="E439" s="24" t="n">
        <f aca="false">IF(COUNTIFS(Revision!A17:A24,B439)=1,N(INDEX(Revision!D17:D24,MATCH(B439,Revision!A17:A24,0))),0)</f>
        <v>0</v>
      </c>
      <c r="F439" s="7" t="str">
        <f aca="false">IF(COUNTA(A439:D439)=0,"",IF(OR(NOT(ISNUMBER(A439)),B439="",C439="",NOT(ISNUMBER(D439)),NOT(ISNUMBER(E439)),E439&lt;0,E439&gt;1),"REVISAR datos",IF(OR(A439&lt;Revision!E4,A439&gt;=Revision!E5+1),"Fuera de periodo","Correcto")))</f>
        <v/>
      </c>
      <c r="G439" s="7" t="n">
        <f aca="false">IF(F439="Correcto",D439*E439,0)</f>
        <v>0</v>
      </c>
      <c r="H439" s="25" t="str">
        <f aca="false">IF(COUNTA(A439:B439)=0,"",IF(COUNTIFS(Revision!$A$17:$A$24,B439)=1,"Clasificado","REVISAR categoría"))</f>
        <v/>
      </c>
      <c r="I439" s="0" t="n">
        <f aca="false">IF(COUNTA(A439:D439)&gt;0,ROW(),0)</f>
        <v>0</v>
      </c>
    </row>
    <row r="440" customFormat="false" ht="30" hidden="false" customHeight="true" outlineLevel="0" collapsed="false">
      <c r="A440" s="35"/>
      <c r="B440" s="36"/>
      <c r="C440" s="36"/>
      <c r="D440" s="37"/>
      <c r="E440" s="24" t="n">
        <f aca="false">IF(COUNTIFS(Revision!A17:A24,B440)=1,N(INDEX(Revision!D17:D24,MATCH(B440,Revision!A17:A24,0))),0)</f>
        <v>0</v>
      </c>
      <c r="F440" s="7" t="str">
        <f aca="false">IF(COUNTA(A440:D440)=0,"",IF(OR(NOT(ISNUMBER(A440)),B440="",C440="",NOT(ISNUMBER(D440)),NOT(ISNUMBER(E440)),E440&lt;0,E440&gt;1),"REVISAR datos",IF(OR(A440&lt;Revision!E4,A440&gt;=Revision!E5+1),"Fuera de periodo","Correcto")))</f>
        <v/>
      </c>
      <c r="G440" s="7" t="n">
        <f aca="false">IF(F440="Correcto",D440*E440,0)</f>
        <v>0</v>
      </c>
      <c r="H440" s="25" t="str">
        <f aca="false">IF(COUNTA(A440:B440)=0,"",IF(COUNTIFS(Revision!$A$17:$A$24,B440)=1,"Clasificado","REVISAR categoría"))</f>
        <v/>
      </c>
      <c r="I440" s="0" t="n">
        <f aca="false">IF(COUNTA(A440:D440)&gt;0,ROW(),0)</f>
        <v>0</v>
      </c>
    </row>
    <row r="441" customFormat="false" ht="30" hidden="false" customHeight="true" outlineLevel="0" collapsed="false">
      <c r="A441" s="35"/>
      <c r="B441" s="36"/>
      <c r="C441" s="36"/>
      <c r="D441" s="37"/>
      <c r="E441" s="24" t="n">
        <f aca="false">IF(COUNTIFS(Revision!A17:A24,B441)=1,N(INDEX(Revision!D17:D24,MATCH(B441,Revision!A17:A24,0))),0)</f>
        <v>0</v>
      </c>
      <c r="F441" s="7" t="str">
        <f aca="false">IF(COUNTA(A441:D441)=0,"",IF(OR(NOT(ISNUMBER(A441)),B441="",C441="",NOT(ISNUMBER(D441)),NOT(ISNUMBER(E441)),E441&lt;0,E441&gt;1),"REVISAR datos",IF(OR(A441&lt;Revision!E4,A441&gt;=Revision!E5+1),"Fuera de periodo","Correcto")))</f>
        <v/>
      </c>
      <c r="G441" s="7" t="n">
        <f aca="false">IF(F441="Correcto",D441*E441,0)</f>
        <v>0</v>
      </c>
      <c r="H441" s="25" t="str">
        <f aca="false">IF(COUNTA(A441:B441)=0,"",IF(COUNTIFS(Revision!$A$17:$A$24,B441)=1,"Clasificado","REVISAR categoría"))</f>
        <v/>
      </c>
      <c r="I441" s="0" t="n">
        <f aca="false">IF(COUNTA(A441:D441)&gt;0,ROW(),0)</f>
        <v>0</v>
      </c>
    </row>
    <row r="442" customFormat="false" ht="30" hidden="false" customHeight="true" outlineLevel="0" collapsed="false">
      <c r="A442" s="35"/>
      <c r="B442" s="36"/>
      <c r="C442" s="36"/>
      <c r="D442" s="37"/>
      <c r="E442" s="24" t="n">
        <f aca="false">IF(COUNTIFS(Revision!A17:A24,B442)=1,N(INDEX(Revision!D17:D24,MATCH(B442,Revision!A17:A24,0))),0)</f>
        <v>0</v>
      </c>
      <c r="F442" s="7" t="str">
        <f aca="false">IF(COUNTA(A442:D442)=0,"",IF(OR(NOT(ISNUMBER(A442)),B442="",C442="",NOT(ISNUMBER(D442)),NOT(ISNUMBER(E442)),E442&lt;0,E442&gt;1),"REVISAR datos",IF(OR(A442&lt;Revision!E4,A442&gt;=Revision!E5+1),"Fuera de periodo","Correcto")))</f>
        <v/>
      </c>
      <c r="G442" s="7" t="n">
        <f aca="false">IF(F442="Correcto",D442*E442,0)</f>
        <v>0</v>
      </c>
      <c r="H442" s="25" t="str">
        <f aca="false">IF(COUNTA(A442:B442)=0,"",IF(COUNTIFS(Revision!$A$17:$A$24,B442)=1,"Clasificado","REVISAR categoría"))</f>
        <v/>
      </c>
      <c r="I442" s="0" t="n">
        <f aca="false">IF(COUNTA(A442:D442)&gt;0,ROW(),0)</f>
        <v>0</v>
      </c>
    </row>
    <row r="443" customFormat="false" ht="30" hidden="false" customHeight="true" outlineLevel="0" collapsed="false">
      <c r="A443" s="35"/>
      <c r="B443" s="36"/>
      <c r="C443" s="36"/>
      <c r="D443" s="37"/>
      <c r="E443" s="24" t="n">
        <f aca="false">IF(COUNTIFS(Revision!A17:A24,B443)=1,N(INDEX(Revision!D17:D24,MATCH(B443,Revision!A17:A24,0))),0)</f>
        <v>0</v>
      </c>
      <c r="F443" s="7" t="str">
        <f aca="false">IF(COUNTA(A443:D443)=0,"",IF(OR(NOT(ISNUMBER(A443)),B443="",C443="",NOT(ISNUMBER(D443)),NOT(ISNUMBER(E443)),E443&lt;0,E443&gt;1),"REVISAR datos",IF(OR(A443&lt;Revision!E4,A443&gt;=Revision!E5+1),"Fuera de periodo","Correcto")))</f>
        <v/>
      </c>
      <c r="G443" s="7" t="n">
        <f aca="false">IF(F443="Correcto",D443*E443,0)</f>
        <v>0</v>
      </c>
      <c r="H443" s="25" t="str">
        <f aca="false">IF(COUNTA(A443:B443)=0,"",IF(COUNTIFS(Revision!$A$17:$A$24,B443)=1,"Clasificado","REVISAR categoría"))</f>
        <v/>
      </c>
      <c r="I443" s="0" t="n">
        <f aca="false">IF(COUNTA(A443:D443)&gt;0,ROW(),0)</f>
        <v>0</v>
      </c>
    </row>
    <row r="444" customFormat="false" ht="30" hidden="false" customHeight="true" outlineLevel="0" collapsed="false">
      <c r="A444" s="35"/>
      <c r="B444" s="36"/>
      <c r="C444" s="36"/>
      <c r="D444" s="37"/>
      <c r="E444" s="24" t="n">
        <f aca="false">IF(COUNTIFS(Revision!A17:A24,B444)=1,N(INDEX(Revision!D17:D24,MATCH(B444,Revision!A17:A24,0))),0)</f>
        <v>0</v>
      </c>
      <c r="F444" s="7" t="str">
        <f aca="false">IF(COUNTA(A444:D444)=0,"",IF(OR(NOT(ISNUMBER(A444)),B444="",C444="",NOT(ISNUMBER(D444)),NOT(ISNUMBER(E444)),E444&lt;0,E444&gt;1),"REVISAR datos",IF(OR(A444&lt;Revision!E4,A444&gt;=Revision!E5+1),"Fuera de periodo","Correcto")))</f>
        <v/>
      </c>
      <c r="G444" s="7" t="n">
        <f aca="false">IF(F444="Correcto",D444*E444,0)</f>
        <v>0</v>
      </c>
      <c r="H444" s="25" t="str">
        <f aca="false">IF(COUNTA(A444:B444)=0,"",IF(COUNTIFS(Revision!$A$17:$A$24,B444)=1,"Clasificado","REVISAR categoría"))</f>
        <v/>
      </c>
      <c r="I444" s="0" t="n">
        <f aca="false">IF(COUNTA(A444:D444)&gt;0,ROW(),0)</f>
        <v>0</v>
      </c>
    </row>
    <row r="445" customFormat="false" ht="30" hidden="false" customHeight="true" outlineLevel="0" collapsed="false">
      <c r="A445" s="35"/>
      <c r="B445" s="36"/>
      <c r="C445" s="36"/>
      <c r="D445" s="37"/>
      <c r="E445" s="24" t="n">
        <f aca="false">IF(COUNTIFS(Revision!A17:A24,B445)=1,N(INDEX(Revision!D17:D24,MATCH(B445,Revision!A17:A24,0))),0)</f>
        <v>0</v>
      </c>
      <c r="F445" s="7" t="str">
        <f aca="false">IF(COUNTA(A445:D445)=0,"",IF(OR(NOT(ISNUMBER(A445)),B445="",C445="",NOT(ISNUMBER(D445)),NOT(ISNUMBER(E445)),E445&lt;0,E445&gt;1),"REVISAR datos",IF(OR(A445&lt;Revision!E4,A445&gt;=Revision!E5+1),"Fuera de periodo","Correcto")))</f>
        <v/>
      </c>
      <c r="G445" s="7" t="n">
        <f aca="false">IF(F445="Correcto",D445*E445,0)</f>
        <v>0</v>
      </c>
      <c r="H445" s="25" t="str">
        <f aca="false">IF(COUNTA(A445:B445)=0,"",IF(COUNTIFS(Revision!$A$17:$A$24,B445)=1,"Clasificado","REVISAR categoría"))</f>
        <v/>
      </c>
      <c r="I445" s="0" t="n">
        <f aca="false">IF(COUNTA(A445:D445)&gt;0,ROW(),0)</f>
        <v>0</v>
      </c>
    </row>
    <row r="446" customFormat="false" ht="30" hidden="false" customHeight="true" outlineLevel="0" collapsed="false">
      <c r="A446" s="35"/>
      <c r="B446" s="36"/>
      <c r="C446" s="36"/>
      <c r="D446" s="37"/>
      <c r="E446" s="24" t="n">
        <f aca="false">IF(COUNTIFS(Revision!A17:A24,B446)=1,N(INDEX(Revision!D17:D24,MATCH(B446,Revision!A17:A24,0))),0)</f>
        <v>0</v>
      </c>
      <c r="F446" s="7" t="str">
        <f aca="false">IF(COUNTA(A446:D446)=0,"",IF(OR(NOT(ISNUMBER(A446)),B446="",C446="",NOT(ISNUMBER(D446)),NOT(ISNUMBER(E446)),E446&lt;0,E446&gt;1),"REVISAR datos",IF(OR(A446&lt;Revision!E4,A446&gt;=Revision!E5+1),"Fuera de periodo","Correcto")))</f>
        <v/>
      </c>
      <c r="G446" s="7" t="n">
        <f aca="false">IF(F446="Correcto",D446*E446,0)</f>
        <v>0</v>
      </c>
      <c r="H446" s="25" t="str">
        <f aca="false">IF(COUNTA(A446:B446)=0,"",IF(COUNTIFS(Revision!$A$17:$A$24,B446)=1,"Clasificado","REVISAR categoría"))</f>
        <v/>
      </c>
      <c r="I446" s="0" t="n">
        <f aca="false">IF(COUNTA(A446:D446)&gt;0,ROW(),0)</f>
        <v>0</v>
      </c>
    </row>
    <row r="447" customFormat="false" ht="30" hidden="false" customHeight="true" outlineLevel="0" collapsed="false">
      <c r="A447" s="35"/>
      <c r="B447" s="36"/>
      <c r="C447" s="36"/>
      <c r="D447" s="37"/>
      <c r="E447" s="24" t="n">
        <f aca="false">IF(COUNTIFS(Revision!A17:A24,B447)=1,N(INDEX(Revision!D17:D24,MATCH(B447,Revision!A17:A24,0))),0)</f>
        <v>0</v>
      </c>
      <c r="F447" s="7" t="str">
        <f aca="false">IF(COUNTA(A447:D447)=0,"",IF(OR(NOT(ISNUMBER(A447)),B447="",C447="",NOT(ISNUMBER(D447)),NOT(ISNUMBER(E447)),E447&lt;0,E447&gt;1),"REVISAR datos",IF(OR(A447&lt;Revision!E4,A447&gt;=Revision!E5+1),"Fuera de periodo","Correcto")))</f>
        <v/>
      </c>
      <c r="G447" s="7" t="n">
        <f aca="false">IF(F447="Correcto",D447*E447,0)</f>
        <v>0</v>
      </c>
      <c r="H447" s="25" t="str">
        <f aca="false">IF(COUNTA(A447:B447)=0,"",IF(COUNTIFS(Revision!$A$17:$A$24,B447)=1,"Clasificado","REVISAR categoría"))</f>
        <v/>
      </c>
      <c r="I447" s="0" t="n">
        <f aca="false">IF(COUNTA(A447:D447)&gt;0,ROW(),0)</f>
        <v>0</v>
      </c>
    </row>
    <row r="448" customFormat="false" ht="30" hidden="false" customHeight="true" outlineLevel="0" collapsed="false">
      <c r="A448" s="35"/>
      <c r="B448" s="36"/>
      <c r="C448" s="36"/>
      <c r="D448" s="37"/>
      <c r="E448" s="24" t="n">
        <f aca="false">IF(COUNTIFS(Revision!A17:A24,B448)=1,N(INDEX(Revision!D17:D24,MATCH(B448,Revision!A17:A24,0))),0)</f>
        <v>0</v>
      </c>
      <c r="F448" s="7" t="str">
        <f aca="false">IF(COUNTA(A448:D448)=0,"",IF(OR(NOT(ISNUMBER(A448)),B448="",C448="",NOT(ISNUMBER(D448)),NOT(ISNUMBER(E448)),E448&lt;0,E448&gt;1),"REVISAR datos",IF(OR(A448&lt;Revision!E4,A448&gt;=Revision!E5+1),"Fuera de periodo","Correcto")))</f>
        <v/>
      </c>
      <c r="G448" s="7" t="n">
        <f aca="false">IF(F448="Correcto",D448*E448,0)</f>
        <v>0</v>
      </c>
      <c r="H448" s="25" t="str">
        <f aca="false">IF(COUNTA(A448:B448)=0,"",IF(COUNTIFS(Revision!$A$17:$A$24,B448)=1,"Clasificado","REVISAR categoría"))</f>
        <v/>
      </c>
      <c r="I448" s="0" t="n">
        <f aca="false">IF(COUNTA(A448:D448)&gt;0,ROW(),0)</f>
        <v>0</v>
      </c>
    </row>
    <row r="449" customFormat="false" ht="30" hidden="false" customHeight="true" outlineLevel="0" collapsed="false">
      <c r="A449" s="35"/>
      <c r="B449" s="36"/>
      <c r="C449" s="36"/>
      <c r="D449" s="37"/>
      <c r="E449" s="24" t="n">
        <f aca="false">IF(COUNTIFS(Revision!A17:A24,B449)=1,N(INDEX(Revision!D17:D24,MATCH(B449,Revision!A17:A24,0))),0)</f>
        <v>0</v>
      </c>
      <c r="F449" s="7" t="str">
        <f aca="false">IF(COUNTA(A449:D449)=0,"",IF(OR(NOT(ISNUMBER(A449)),B449="",C449="",NOT(ISNUMBER(D449)),NOT(ISNUMBER(E449)),E449&lt;0,E449&gt;1),"REVISAR datos",IF(OR(A449&lt;Revision!E4,A449&gt;=Revision!E5+1),"Fuera de periodo","Correcto")))</f>
        <v/>
      </c>
      <c r="G449" s="7" t="n">
        <f aca="false">IF(F449="Correcto",D449*E449,0)</f>
        <v>0</v>
      </c>
      <c r="H449" s="25" t="str">
        <f aca="false">IF(COUNTA(A449:B449)=0,"",IF(COUNTIFS(Revision!$A$17:$A$24,B449)=1,"Clasificado","REVISAR categoría"))</f>
        <v/>
      </c>
      <c r="I449" s="0" t="n">
        <f aca="false">IF(COUNTA(A449:D449)&gt;0,ROW(),0)</f>
        <v>0</v>
      </c>
    </row>
    <row r="450" customFormat="false" ht="30" hidden="false" customHeight="true" outlineLevel="0" collapsed="false">
      <c r="A450" s="35"/>
      <c r="B450" s="36"/>
      <c r="C450" s="36"/>
      <c r="D450" s="37"/>
      <c r="E450" s="24" t="n">
        <f aca="false">IF(COUNTIFS(Revision!A17:A24,B450)=1,N(INDEX(Revision!D17:D24,MATCH(B450,Revision!A17:A24,0))),0)</f>
        <v>0</v>
      </c>
      <c r="F450" s="7" t="str">
        <f aca="false">IF(COUNTA(A450:D450)=0,"",IF(OR(NOT(ISNUMBER(A450)),B450="",C450="",NOT(ISNUMBER(D450)),NOT(ISNUMBER(E450)),E450&lt;0,E450&gt;1),"REVISAR datos",IF(OR(A450&lt;Revision!E4,A450&gt;=Revision!E5+1),"Fuera de periodo","Correcto")))</f>
        <v/>
      </c>
      <c r="G450" s="7" t="n">
        <f aca="false">IF(F450="Correcto",D450*E450,0)</f>
        <v>0</v>
      </c>
      <c r="H450" s="25" t="str">
        <f aca="false">IF(COUNTA(A450:B450)=0,"",IF(COUNTIFS(Revision!$A$17:$A$24,B450)=1,"Clasificado","REVISAR categoría"))</f>
        <v/>
      </c>
      <c r="I450" s="0" t="n">
        <f aca="false">IF(COUNTA(A450:D450)&gt;0,ROW(),0)</f>
        <v>0</v>
      </c>
    </row>
    <row r="451" customFormat="false" ht="30" hidden="false" customHeight="true" outlineLevel="0" collapsed="false">
      <c r="A451" s="35"/>
      <c r="B451" s="36"/>
      <c r="C451" s="36"/>
      <c r="D451" s="37"/>
      <c r="E451" s="24" t="n">
        <f aca="false">IF(COUNTIFS(Revision!A17:A24,B451)=1,N(INDEX(Revision!D17:D24,MATCH(B451,Revision!A17:A24,0))),0)</f>
        <v>0</v>
      </c>
      <c r="F451" s="7" t="str">
        <f aca="false">IF(COUNTA(A451:D451)=0,"",IF(OR(NOT(ISNUMBER(A451)),B451="",C451="",NOT(ISNUMBER(D451)),NOT(ISNUMBER(E451)),E451&lt;0,E451&gt;1),"REVISAR datos",IF(OR(A451&lt;Revision!E4,A451&gt;=Revision!E5+1),"Fuera de periodo","Correcto")))</f>
        <v/>
      </c>
      <c r="G451" s="7" t="n">
        <f aca="false">IF(F451="Correcto",D451*E451,0)</f>
        <v>0</v>
      </c>
      <c r="H451" s="25" t="str">
        <f aca="false">IF(COUNTA(A451:B451)=0,"",IF(COUNTIFS(Revision!$A$17:$A$24,B451)=1,"Clasificado","REVISAR categoría"))</f>
        <v/>
      </c>
      <c r="I451" s="0" t="n">
        <f aca="false">IF(COUNTA(A451:D451)&gt;0,ROW(),0)</f>
        <v>0</v>
      </c>
    </row>
    <row r="452" customFormat="false" ht="30" hidden="false" customHeight="true" outlineLevel="0" collapsed="false">
      <c r="A452" s="35"/>
      <c r="B452" s="36"/>
      <c r="C452" s="36"/>
      <c r="D452" s="37"/>
      <c r="E452" s="24" t="n">
        <f aca="false">IF(COUNTIFS(Revision!A17:A24,B452)=1,N(INDEX(Revision!D17:D24,MATCH(B452,Revision!A17:A24,0))),0)</f>
        <v>0</v>
      </c>
      <c r="F452" s="7" t="str">
        <f aca="false">IF(COUNTA(A452:D452)=0,"",IF(OR(NOT(ISNUMBER(A452)),B452="",C452="",NOT(ISNUMBER(D452)),NOT(ISNUMBER(E452)),E452&lt;0,E452&gt;1),"REVISAR datos",IF(OR(A452&lt;Revision!E4,A452&gt;=Revision!E5+1),"Fuera de periodo","Correcto")))</f>
        <v/>
      </c>
      <c r="G452" s="7" t="n">
        <f aca="false">IF(F452="Correcto",D452*E452,0)</f>
        <v>0</v>
      </c>
      <c r="H452" s="25" t="str">
        <f aca="false">IF(COUNTA(A452:B452)=0,"",IF(COUNTIFS(Revision!$A$17:$A$24,B452)=1,"Clasificado","REVISAR categoría"))</f>
        <v/>
      </c>
      <c r="I452" s="0" t="n">
        <f aca="false">IF(COUNTA(A452:D452)&gt;0,ROW(),0)</f>
        <v>0</v>
      </c>
    </row>
    <row r="453" customFormat="false" ht="30" hidden="false" customHeight="true" outlineLevel="0" collapsed="false">
      <c r="A453" s="35"/>
      <c r="B453" s="36"/>
      <c r="C453" s="36"/>
      <c r="D453" s="37"/>
      <c r="E453" s="24" t="n">
        <f aca="false">IF(COUNTIFS(Revision!A17:A24,B453)=1,N(INDEX(Revision!D17:D24,MATCH(B453,Revision!A17:A24,0))),0)</f>
        <v>0</v>
      </c>
      <c r="F453" s="7" t="str">
        <f aca="false">IF(COUNTA(A453:D453)=0,"",IF(OR(NOT(ISNUMBER(A453)),B453="",C453="",NOT(ISNUMBER(D453)),NOT(ISNUMBER(E453)),E453&lt;0,E453&gt;1),"REVISAR datos",IF(OR(A453&lt;Revision!E4,A453&gt;=Revision!E5+1),"Fuera de periodo","Correcto")))</f>
        <v/>
      </c>
      <c r="G453" s="7" t="n">
        <f aca="false">IF(F453="Correcto",D453*E453,0)</f>
        <v>0</v>
      </c>
      <c r="H453" s="25" t="str">
        <f aca="false">IF(COUNTA(A453:B453)=0,"",IF(COUNTIFS(Revision!$A$17:$A$24,B453)=1,"Clasificado","REVISAR categoría"))</f>
        <v/>
      </c>
      <c r="I453" s="0" t="n">
        <f aca="false">IF(COUNTA(A453:D453)&gt;0,ROW(),0)</f>
        <v>0</v>
      </c>
    </row>
    <row r="454" customFormat="false" ht="30" hidden="false" customHeight="true" outlineLevel="0" collapsed="false">
      <c r="A454" s="35"/>
      <c r="B454" s="36"/>
      <c r="C454" s="36"/>
      <c r="D454" s="37"/>
      <c r="E454" s="24" t="n">
        <f aca="false">IF(COUNTIFS(Revision!A17:A24,B454)=1,N(INDEX(Revision!D17:D24,MATCH(B454,Revision!A17:A24,0))),0)</f>
        <v>0</v>
      </c>
      <c r="F454" s="7" t="str">
        <f aca="false">IF(COUNTA(A454:D454)=0,"",IF(OR(NOT(ISNUMBER(A454)),B454="",C454="",NOT(ISNUMBER(D454)),NOT(ISNUMBER(E454)),E454&lt;0,E454&gt;1),"REVISAR datos",IF(OR(A454&lt;Revision!E4,A454&gt;=Revision!E5+1),"Fuera de periodo","Correcto")))</f>
        <v/>
      </c>
      <c r="G454" s="7" t="n">
        <f aca="false">IF(F454="Correcto",D454*E454,0)</f>
        <v>0</v>
      </c>
      <c r="H454" s="25" t="str">
        <f aca="false">IF(COUNTA(A454:B454)=0,"",IF(COUNTIFS(Revision!$A$17:$A$24,B454)=1,"Clasificado","REVISAR categoría"))</f>
        <v/>
      </c>
      <c r="I454" s="0" t="n">
        <f aca="false">IF(COUNTA(A454:D454)&gt;0,ROW(),0)</f>
        <v>0</v>
      </c>
    </row>
    <row r="455" customFormat="false" ht="30" hidden="false" customHeight="true" outlineLevel="0" collapsed="false">
      <c r="A455" s="35"/>
      <c r="B455" s="36"/>
      <c r="C455" s="36"/>
      <c r="D455" s="37"/>
      <c r="E455" s="24" t="n">
        <f aca="false">IF(COUNTIFS(Revision!A17:A24,B455)=1,N(INDEX(Revision!D17:D24,MATCH(B455,Revision!A17:A24,0))),0)</f>
        <v>0</v>
      </c>
      <c r="F455" s="7" t="str">
        <f aca="false">IF(COUNTA(A455:D455)=0,"",IF(OR(NOT(ISNUMBER(A455)),B455="",C455="",NOT(ISNUMBER(D455)),NOT(ISNUMBER(E455)),E455&lt;0,E455&gt;1),"REVISAR datos",IF(OR(A455&lt;Revision!E4,A455&gt;=Revision!E5+1),"Fuera de periodo","Correcto")))</f>
        <v/>
      </c>
      <c r="G455" s="7" t="n">
        <f aca="false">IF(F455="Correcto",D455*E455,0)</f>
        <v>0</v>
      </c>
      <c r="H455" s="25" t="str">
        <f aca="false">IF(COUNTA(A455:B455)=0,"",IF(COUNTIFS(Revision!$A$17:$A$24,B455)=1,"Clasificado","REVISAR categoría"))</f>
        <v/>
      </c>
      <c r="I455" s="0" t="n">
        <f aca="false">IF(COUNTA(A455:D455)&gt;0,ROW(),0)</f>
        <v>0</v>
      </c>
    </row>
    <row r="456" customFormat="false" ht="30" hidden="false" customHeight="true" outlineLevel="0" collapsed="false">
      <c r="A456" s="35"/>
      <c r="B456" s="36"/>
      <c r="C456" s="36"/>
      <c r="D456" s="37"/>
      <c r="E456" s="24" t="n">
        <f aca="false">IF(COUNTIFS(Revision!A17:A24,B456)=1,N(INDEX(Revision!D17:D24,MATCH(B456,Revision!A17:A24,0))),0)</f>
        <v>0</v>
      </c>
      <c r="F456" s="7" t="str">
        <f aca="false">IF(COUNTA(A456:D456)=0,"",IF(OR(NOT(ISNUMBER(A456)),B456="",C456="",NOT(ISNUMBER(D456)),NOT(ISNUMBER(E456)),E456&lt;0,E456&gt;1),"REVISAR datos",IF(OR(A456&lt;Revision!E4,A456&gt;=Revision!E5+1),"Fuera de periodo","Correcto")))</f>
        <v/>
      </c>
      <c r="G456" s="7" t="n">
        <f aca="false">IF(F456="Correcto",D456*E456,0)</f>
        <v>0</v>
      </c>
      <c r="H456" s="25" t="str">
        <f aca="false">IF(COUNTA(A456:B456)=0,"",IF(COUNTIFS(Revision!$A$17:$A$24,B456)=1,"Clasificado","REVISAR categoría"))</f>
        <v/>
      </c>
      <c r="I456" s="0" t="n">
        <f aca="false">IF(COUNTA(A456:D456)&gt;0,ROW(),0)</f>
        <v>0</v>
      </c>
    </row>
    <row r="457" customFormat="false" ht="30" hidden="false" customHeight="true" outlineLevel="0" collapsed="false">
      <c r="A457" s="35"/>
      <c r="B457" s="36"/>
      <c r="C457" s="36"/>
      <c r="D457" s="37"/>
      <c r="E457" s="24" t="n">
        <f aca="false">IF(COUNTIFS(Revision!A17:A24,B457)=1,N(INDEX(Revision!D17:D24,MATCH(B457,Revision!A17:A24,0))),0)</f>
        <v>0</v>
      </c>
      <c r="F457" s="7" t="str">
        <f aca="false">IF(COUNTA(A457:D457)=0,"",IF(OR(NOT(ISNUMBER(A457)),B457="",C457="",NOT(ISNUMBER(D457)),NOT(ISNUMBER(E457)),E457&lt;0,E457&gt;1),"REVISAR datos",IF(OR(A457&lt;Revision!E4,A457&gt;=Revision!E5+1),"Fuera de periodo","Correcto")))</f>
        <v/>
      </c>
      <c r="G457" s="7" t="n">
        <f aca="false">IF(F457="Correcto",D457*E457,0)</f>
        <v>0</v>
      </c>
      <c r="H457" s="25" t="str">
        <f aca="false">IF(COUNTA(A457:B457)=0,"",IF(COUNTIFS(Revision!$A$17:$A$24,B457)=1,"Clasificado","REVISAR categoría"))</f>
        <v/>
      </c>
      <c r="I457" s="0" t="n">
        <f aca="false">IF(COUNTA(A457:D457)&gt;0,ROW(),0)</f>
        <v>0</v>
      </c>
    </row>
    <row r="458" customFormat="false" ht="30" hidden="false" customHeight="true" outlineLevel="0" collapsed="false">
      <c r="A458" s="35"/>
      <c r="B458" s="36"/>
      <c r="C458" s="36"/>
      <c r="D458" s="37"/>
      <c r="E458" s="24" t="n">
        <f aca="false">IF(COUNTIFS(Revision!A17:A24,B458)=1,N(INDEX(Revision!D17:D24,MATCH(B458,Revision!A17:A24,0))),0)</f>
        <v>0</v>
      </c>
      <c r="F458" s="7" t="str">
        <f aca="false">IF(COUNTA(A458:D458)=0,"",IF(OR(NOT(ISNUMBER(A458)),B458="",C458="",NOT(ISNUMBER(D458)),NOT(ISNUMBER(E458)),E458&lt;0,E458&gt;1),"REVISAR datos",IF(OR(A458&lt;Revision!E4,A458&gt;=Revision!E5+1),"Fuera de periodo","Correcto")))</f>
        <v/>
      </c>
      <c r="G458" s="7" t="n">
        <f aca="false">IF(F458="Correcto",D458*E458,0)</f>
        <v>0</v>
      </c>
      <c r="H458" s="25" t="str">
        <f aca="false">IF(COUNTA(A458:B458)=0,"",IF(COUNTIFS(Revision!$A$17:$A$24,B458)=1,"Clasificado","REVISAR categoría"))</f>
        <v/>
      </c>
      <c r="I458" s="0" t="n">
        <f aca="false">IF(COUNTA(A458:D458)&gt;0,ROW(),0)</f>
        <v>0</v>
      </c>
    </row>
    <row r="459" customFormat="false" ht="30" hidden="false" customHeight="true" outlineLevel="0" collapsed="false">
      <c r="A459" s="35"/>
      <c r="B459" s="36"/>
      <c r="C459" s="36"/>
      <c r="D459" s="37"/>
      <c r="E459" s="24" t="n">
        <f aca="false">IF(COUNTIFS(Revision!A17:A24,B459)=1,N(INDEX(Revision!D17:D24,MATCH(B459,Revision!A17:A24,0))),0)</f>
        <v>0</v>
      </c>
      <c r="F459" s="7" t="str">
        <f aca="false">IF(COUNTA(A459:D459)=0,"",IF(OR(NOT(ISNUMBER(A459)),B459="",C459="",NOT(ISNUMBER(D459)),NOT(ISNUMBER(E459)),E459&lt;0,E459&gt;1),"REVISAR datos",IF(OR(A459&lt;Revision!E4,A459&gt;=Revision!E5+1),"Fuera de periodo","Correcto")))</f>
        <v/>
      </c>
      <c r="G459" s="7" t="n">
        <f aca="false">IF(F459="Correcto",D459*E459,0)</f>
        <v>0</v>
      </c>
      <c r="H459" s="25" t="str">
        <f aca="false">IF(COUNTA(A459:B459)=0,"",IF(COUNTIFS(Revision!$A$17:$A$24,B459)=1,"Clasificado","REVISAR categoría"))</f>
        <v/>
      </c>
      <c r="I459" s="0" t="n">
        <f aca="false">IF(COUNTA(A459:D459)&gt;0,ROW(),0)</f>
        <v>0</v>
      </c>
    </row>
    <row r="460" customFormat="false" ht="30" hidden="false" customHeight="true" outlineLevel="0" collapsed="false">
      <c r="A460" s="35"/>
      <c r="B460" s="36"/>
      <c r="C460" s="36"/>
      <c r="D460" s="37"/>
      <c r="E460" s="24" t="n">
        <f aca="false">IF(COUNTIFS(Revision!A17:A24,B460)=1,N(INDEX(Revision!D17:D24,MATCH(B460,Revision!A17:A24,0))),0)</f>
        <v>0</v>
      </c>
      <c r="F460" s="7" t="str">
        <f aca="false">IF(COUNTA(A460:D460)=0,"",IF(OR(NOT(ISNUMBER(A460)),B460="",C460="",NOT(ISNUMBER(D460)),NOT(ISNUMBER(E460)),E460&lt;0,E460&gt;1),"REVISAR datos",IF(OR(A460&lt;Revision!E4,A460&gt;=Revision!E5+1),"Fuera de periodo","Correcto")))</f>
        <v/>
      </c>
      <c r="G460" s="7" t="n">
        <f aca="false">IF(F460="Correcto",D460*E460,0)</f>
        <v>0</v>
      </c>
      <c r="H460" s="25" t="str">
        <f aca="false">IF(COUNTA(A460:B460)=0,"",IF(COUNTIFS(Revision!$A$17:$A$24,B460)=1,"Clasificado","REVISAR categoría"))</f>
        <v/>
      </c>
      <c r="I460" s="0" t="n">
        <f aca="false">IF(COUNTA(A460:D460)&gt;0,ROW(),0)</f>
        <v>0</v>
      </c>
    </row>
    <row r="461" customFormat="false" ht="30" hidden="false" customHeight="true" outlineLevel="0" collapsed="false">
      <c r="A461" s="35"/>
      <c r="B461" s="36"/>
      <c r="C461" s="36"/>
      <c r="D461" s="37"/>
      <c r="E461" s="24" t="n">
        <f aca="false">IF(COUNTIFS(Revision!A17:A24,B461)=1,N(INDEX(Revision!D17:D24,MATCH(B461,Revision!A17:A24,0))),0)</f>
        <v>0</v>
      </c>
      <c r="F461" s="7" t="str">
        <f aca="false">IF(COUNTA(A461:D461)=0,"",IF(OR(NOT(ISNUMBER(A461)),B461="",C461="",NOT(ISNUMBER(D461)),NOT(ISNUMBER(E461)),E461&lt;0,E461&gt;1),"REVISAR datos",IF(OR(A461&lt;Revision!E4,A461&gt;=Revision!E5+1),"Fuera de periodo","Correcto")))</f>
        <v/>
      </c>
      <c r="G461" s="7" t="n">
        <f aca="false">IF(F461="Correcto",D461*E461,0)</f>
        <v>0</v>
      </c>
      <c r="H461" s="25" t="str">
        <f aca="false">IF(COUNTA(A461:B461)=0,"",IF(COUNTIFS(Revision!$A$17:$A$24,B461)=1,"Clasificado","REVISAR categoría"))</f>
        <v/>
      </c>
      <c r="I461" s="0" t="n">
        <f aca="false">IF(COUNTA(A461:D461)&gt;0,ROW(),0)</f>
        <v>0</v>
      </c>
    </row>
    <row r="462" customFormat="false" ht="30" hidden="false" customHeight="true" outlineLevel="0" collapsed="false">
      <c r="A462" s="35"/>
      <c r="B462" s="36"/>
      <c r="C462" s="36"/>
      <c r="D462" s="37"/>
      <c r="E462" s="24" t="n">
        <f aca="false">IF(COUNTIFS(Revision!A17:A24,B462)=1,N(INDEX(Revision!D17:D24,MATCH(B462,Revision!A17:A24,0))),0)</f>
        <v>0</v>
      </c>
      <c r="F462" s="7" t="str">
        <f aca="false">IF(COUNTA(A462:D462)=0,"",IF(OR(NOT(ISNUMBER(A462)),B462="",C462="",NOT(ISNUMBER(D462)),NOT(ISNUMBER(E462)),E462&lt;0,E462&gt;1),"REVISAR datos",IF(OR(A462&lt;Revision!E4,A462&gt;=Revision!E5+1),"Fuera de periodo","Correcto")))</f>
        <v/>
      </c>
      <c r="G462" s="7" t="n">
        <f aca="false">IF(F462="Correcto",D462*E462,0)</f>
        <v>0</v>
      </c>
      <c r="H462" s="25" t="str">
        <f aca="false">IF(COUNTA(A462:B462)=0,"",IF(COUNTIFS(Revision!$A$17:$A$24,B462)=1,"Clasificado","REVISAR categoría"))</f>
        <v/>
      </c>
      <c r="I462" s="0" t="n">
        <f aca="false">IF(COUNTA(A462:D462)&gt;0,ROW(),0)</f>
        <v>0</v>
      </c>
    </row>
    <row r="463" customFormat="false" ht="30" hidden="false" customHeight="true" outlineLevel="0" collapsed="false">
      <c r="A463" s="35"/>
      <c r="B463" s="36"/>
      <c r="C463" s="36"/>
      <c r="D463" s="37"/>
      <c r="E463" s="24" t="n">
        <f aca="false">IF(COUNTIFS(Revision!A17:A24,B463)=1,N(INDEX(Revision!D17:D24,MATCH(B463,Revision!A17:A24,0))),0)</f>
        <v>0</v>
      </c>
      <c r="F463" s="7" t="str">
        <f aca="false">IF(COUNTA(A463:D463)=0,"",IF(OR(NOT(ISNUMBER(A463)),B463="",C463="",NOT(ISNUMBER(D463)),NOT(ISNUMBER(E463)),E463&lt;0,E463&gt;1),"REVISAR datos",IF(OR(A463&lt;Revision!E4,A463&gt;=Revision!E5+1),"Fuera de periodo","Correcto")))</f>
        <v/>
      </c>
      <c r="G463" s="7" t="n">
        <f aca="false">IF(F463="Correcto",D463*E463,0)</f>
        <v>0</v>
      </c>
      <c r="H463" s="25" t="str">
        <f aca="false">IF(COUNTA(A463:B463)=0,"",IF(COUNTIFS(Revision!$A$17:$A$24,B463)=1,"Clasificado","REVISAR categoría"))</f>
        <v/>
      </c>
      <c r="I463" s="0" t="n">
        <f aca="false">IF(COUNTA(A463:D463)&gt;0,ROW(),0)</f>
        <v>0</v>
      </c>
    </row>
    <row r="464" customFormat="false" ht="30" hidden="false" customHeight="true" outlineLevel="0" collapsed="false">
      <c r="A464" s="35"/>
      <c r="B464" s="36"/>
      <c r="C464" s="36"/>
      <c r="D464" s="37"/>
      <c r="E464" s="24" t="n">
        <f aca="false">IF(COUNTIFS(Revision!A17:A24,B464)=1,N(INDEX(Revision!D17:D24,MATCH(B464,Revision!A17:A24,0))),0)</f>
        <v>0</v>
      </c>
      <c r="F464" s="7" t="str">
        <f aca="false">IF(COUNTA(A464:D464)=0,"",IF(OR(NOT(ISNUMBER(A464)),B464="",C464="",NOT(ISNUMBER(D464)),NOT(ISNUMBER(E464)),E464&lt;0,E464&gt;1),"REVISAR datos",IF(OR(A464&lt;Revision!E4,A464&gt;=Revision!E5+1),"Fuera de periodo","Correcto")))</f>
        <v/>
      </c>
      <c r="G464" s="7" t="n">
        <f aca="false">IF(F464="Correcto",D464*E464,0)</f>
        <v>0</v>
      </c>
      <c r="H464" s="25" t="str">
        <f aca="false">IF(COUNTA(A464:B464)=0,"",IF(COUNTIFS(Revision!$A$17:$A$24,B464)=1,"Clasificado","REVISAR categoría"))</f>
        <v/>
      </c>
      <c r="I464" s="0" t="n">
        <f aca="false">IF(COUNTA(A464:D464)&gt;0,ROW(),0)</f>
        <v>0</v>
      </c>
    </row>
    <row r="465" customFormat="false" ht="30" hidden="false" customHeight="true" outlineLevel="0" collapsed="false">
      <c r="A465" s="35"/>
      <c r="B465" s="36"/>
      <c r="C465" s="36"/>
      <c r="D465" s="37"/>
      <c r="E465" s="24" t="n">
        <f aca="false">IF(COUNTIFS(Revision!A17:A24,B465)=1,N(INDEX(Revision!D17:D24,MATCH(B465,Revision!A17:A24,0))),0)</f>
        <v>0</v>
      </c>
      <c r="F465" s="7" t="str">
        <f aca="false">IF(COUNTA(A465:D465)=0,"",IF(OR(NOT(ISNUMBER(A465)),B465="",C465="",NOT(ISNUMBER(D465)),NOT(ISNUMBER(E465)),E465&lt;0,E465&gt;1),"REVISAR datos",IF(OR(A465&lt;Revision!E4,A465&gt;=Revision!E5+1),"Fuera de periodo","Correcto")))</f>
        <v/>
      </c>
      <c r="G465" s="7" t="n">
        <f aca="false">IF(F465="Correcto",D465*E465,0)</f>
        <v>0</v>
      </c>
      <c r="H465" s="25" t="str">
        <f aca="false">IF(COUNTA(A465:B465)=0,"",IF(COUNTIFS(Revision!$A$17:$A$24,B465)=1,"Clasificado","REVISAR categoría"))</f>
        <v/>
      </c>
      <c r="I465" s="0" t="n">
        <f aca="false">IF(COUNTA(A465:D465)&gt;0,ROW(),0)</f>
        <v>0</v>
      </c>
    </row>
    <row r="466" customFormat="false" ht="30" hidden="false" customHeight="true" outlineLevel="0" collapsed="false">
      <c r="A466" s="35"/>
      <c r="B466" s="36"/>
      <c r="C466" s="36"/>
      <c r="D466" s="37"/>
      <c r="E466" s="24" t="n">
        <f aca="false">IF(COUNTIFS(Revision!A17:A24,B466)=1,N(INDEX(Revision!D17:D24,MATCH(B466,Revision!A17:A24,0))),0)</f>
        <v>0</v>
      </c>
      <c r="F466" s="7" t="str">
        <f aca="false">IF(COUNTA(A466:D466)=0,"",IF(OR(NOT(ISNUMBER(A466)),B466="",C466="",NOT(ISNUMBER(D466)),NOT(ISNUMBER(E466)),E466&lt;0,E466&gt;1),"REVISAR datos",IF(OR(A466&lt;Revision!E4,A466&gt;=Revision!E5+1),"Fuera de periodo","Correcto")))</f>
        <v/>
      </c>
      <c r="G466" s="7" t="n">
        <f aca="false">IF(F466="Correcto",D466*E466,0)</f>
        <v>0</v>
      </c>
      <c r="H466" s="25" t="str">
        <f aca="false">IF(COUNTA(A466:B466)=0,"",IF(COUNTIFS(Revision!$A$17:$A$24,B466)=1,"Clasificado","REVISAR categoría"))</f>
        <v/>
      </c>
      <c r="I466" s="0" t="n">
        <f aca="false">IF(COUNTA(A466:D466)&gt;0,ROW(),0)</f>
        <v>0</v>
      </c>
    </row>
    <row r="467" customFormat="false" ht="30" hidden="false" customHeight="true" outlineLevel="0" collapsed="false">
      <c r="A467" s="35"/>
      <c r="B467" s="36"/>
      <c r="C467" s="36"/>
      <c r="D467" s="37"/>
      <c r="E467" s="24" t="n">
        <f aca="false">IF(COUNTIFS(Revision!A17:A24,B467)=1,N(INDEX(Revision!D17:D24,MATCH(B467,Revision!A17:A24,0))),0)</f>
        <v>0</v>
      </c>
      <c r="F467" s="7" t="str">
        <f aca="false">IF(COUNTA(A467:D467)=0,"",IF(OR(NOT(ISNUMBER(A467)),B467="",C467="",NOT(ISNUMBER(D467)),NOT(ISNUMBER(E467)),E467&lt;0,E467&gt;1),"REVISAR datos",IF(OR(A467&lt;Revision!E4,A467&gt;=Revision!E5+1),"Fuera de periodo","Correcto")))</f>
        <v/>
      </c>
      <c r="G467" s="7" t="n">
        <f aca="false">IF(F467="Correcto",D467*E467,0)</f>
        <v>0</v>
      </c>
      <c r="H467" s="25" t="str">
        <f aca="false">IF(COUNTA(A467:B467)=0,"",IF(COUNTIFS(Revision!$A$17:$A$24,B467)=1,"Clasificado","REVISAR categoría"))</f>
        <v/>
      </c>
      <c r="I467" s="0" t="n">
        <f aca="false">IF(COUNTA(A467:D467)&gt;0,ROW(),0)</f>
        <v>0</v>
      </c>
    </row>
    <row r="468" customFormat="false" ht="30" hidden="false" customHeight="true" outlineLevel="0" collapsed="false">
      <c r="A468" s="35"/>
      <c r="B468" s="36"/>
      <c r="C468" s="36"/>
      <c r="D468" s="37"/>
      <c r="E468" s="24" t="n">
        <f aca="false">IF(COUNTIFS(Revision!A17:A24,B468)=1,N(INDEX(Revision!D17:D24,MATCH(B468,Revision!A17:A24,0))),0)</f>
        <v>0</v>
      </c>
      <c r="F468" s="7" t="str">
        <f aca="false">IF(COUNTA(A468:D468)=0,"",IF(OR(NOT(ISNUMBER(A468)),B468="",C468="",NOT(ISNUMBER(D468)),NOT(ISNUMBER(E468)),E468&lt;0,E468&gt;1),"REVISAR datos",IF(OR(A468&lt;Revision!E4,A468&gt;=Revision!E5+1),"Fuera de periodo","Correcto")))</f>
        <v/>
      </c>
      <c r="G468" s="7" t="n">
        <f aca="false">IF(F468="Correcto",D468*E468,0)</f>
        <v>0</v>
      </c>
      <c r="H468" s="25" t="str">
        <f aca="false">IF(COUNTA(A468:B468)=0,"",IF(COUNTIFS(Revision!$A$17:$A$24,B468)=1,"Clasificado","REVISAR categoría"))</f>
        <v/>
      </c>
      <c r="I468" s="0" t="n">
        <f aca="false">IF(COUNTA(A468:D468)&gt;0,ROW(),0)</f>
        <v>0</v>
      </c>
    </row>
    <row r="469" customFormat="false" ht="30" hidden="false" customHeight="true" outlineLevel="0" collapsed="false">
      <c r="A469" s="35"/>
      <c r="B469" s="36"/>
      <c r="C469" s="36"/>
      <c r="D469" s="37"/>
      <c r="E469" s="24" t="n">
        <f aca="false">IF(COUNTIFS(Revision!A17:A24,B469)=1,N(INDEX(Revision!D17:D24,MATCH(B469,Revision!A17:A24,0))),0)</f>
        <v>0</v>
      </c>
      <c r="F469" s="7" t="str">
        <f aca="false">IF(COUNTA(A469:D469)=0,"",IF(OR(NOT(ISNUMBER(A469)),B469="",C469="",NOT(ISNUMBER(D469)),NOT(ISNUMBER(E469)),E469&lt;0,E469&gt;1),"REVISAR datos",IF(OR(A469&lt;Revision!E4,A469&gt;=Revision!E5+1),"Fuera de periodo","Correcto")))</f>
        <v/>
      </c>
      <c r="G469" s="7" t="n">
        <f aca="false">IF(F469="Correcto",D469*E469,0)</f>
        <v>0</v>
      </c>
      <c r="H469" s="25" t="str">
        <f aca="false">IF(COUNTA(A469:B469)=0,"",IF(COUNTIFS(Revision!$A$17:$A$24,B469)=1,"Clasificado","REVISAR categoría"))</f>
        <v/>
      </c>
      <c r="I469" s="0" t="n">
        <f aca="false">IF(COUNTA(A469:D469)&gt;0,ROW(),0)</f>
        <v>0</v>
      </c>
    </row>
    <row r="470" customFormat="false" ht="30" hidden="false" customHeight="true" outlineLevel="0" collapsed="false">
      <c r="A470" s="35"/>
      <c r="B470" s="36"/>
      <c r="C470" s="36"/>
      <c r="D470" s="37"/>
      <c r="E470" s="24" t="n">
        <f aca="false">IF(COUNTIFS(Revision!A17:A24,B470)=1,N(INDEX(Revision!D17:D24,MATCH(B470,Revision!A17:A24,0))),0)</f>
        <v>0</v>
      </c>
      <c r="F470" s="7" t="str">
        <f aca="false">IF(COUNTA(A470:D470)=0,"",IF(OR(NOT(ISNUMBER(A470)),B470="",C470="",NOT(ISNUMBER(D470)),NOT(ISNUMBER(E470)),E470&lt;0,E470&gt;1),"REVISAR datos",IF(OR(A470&lt;Revision!E4,A470&gt;=Revision!E5+1),"Fuera de periodo","Correcto")))</f>
        <v/>
      </c>
      <c r="G470" s="7" t="n">
        <f aca="false">IF(F470="Correcto",D470*E470,0)</f>
        <v>0</v>
      </c>
      <c r="H470" s="25" t="str">
        <f aca="false">IF(COUNTA(A470:B470)=0,"",IF(COUNTIFS(Revision!$A$17:$A$24,B470)=1,"Clasificado","REVISAR categoría"))</f>
        <v/>
      </c>
      <c r="I470" s="0" t="n">
        <f aca="false">IF(COUNTA(A470:D470)&gt;0,ROW(),0)</f>
        <v>0</v>
      </c>
    </row>
    <row r="471" customFormat="false" ht="30" hidden="false" customHeight="true" outlineLevel="0" collapsed="false">
      <c r="A471" s="35"/>
      <c r="B471" s="36"/>
      <c r="C471" s="36"/>
      <c r="D471" s="37"/>
      <c r="E471" s="24" t="n">
        <f aca="false">IF(COUNTIFS(Revision!A17:A24,B471)=1,N(INDEX(Revision!D17:D24,MATCH(B471,Revision!A17:A24,0))),0)</f>
        <v>0</v>
      </c>
      <c r="F471" s="7" t="str">
        <f aca="false">IF(COUNTA(A471:D471)=0,"",IF(OR(NOT(ISNUMBER(A471)),B471="",C471="",NOT(ISNUMBER(D471)),NOT(ISNUMBER(E471)),E471&lt;0,E471&gt;1),"REVISAR datos",IF(OR(A471&lt;Revision!E4,A471&gt;=Revision!E5+1),"Fuera de periodo","Correcto")))</f>
        <v/>
      </c>
      <c r="G471" s="7" t="n">
        <f aca="false">IF(F471="Correcto",D471*E471,0)</f>
        <v>0</v>
      </c>
      <c r="H471" s="25" t="str">
        <f aca="false">IF(COUNTA(A471:B471)=0,"",IF(COUNTIFS(Revision!$A$17:$A$24,B471)=1,"Clasificado","REVISAR categoría"))</f>
        <v/>
      </c>
      <c r="I471" s="0" t="n">
        <f aca="false">IF(COUNTA(A471:D471)&gt;0,ROW(),0)</f>
        <v>0</v>
      </c>
    </row>
    <row r="472" customFormat="false" ht="30" hidden="false" customHeight="true" outlineLevel="0" collapsed="false">
      <c r="A472" s="35"/>
      <c r="B472" s="36"/>
      <c r="C472" s="36"/>
      <c r="D472" s="37"/>
      <c r="E472" s="24" t="n">
        <f aca="false">IF(COUNTIFS(Revision!A17:A24,B472)=1,N(INDEX(Revision!D17:D24,MATCH(B472,Revision!A17:A24,0))),0)</f>
        <v>0</v>
      </c>
      <c r="F472" s="7" t="str">
        <f aca="false">IF(COUNTA(A472:D472)=0,"",IF(OR(NOT(ISNUMBER(A472)),B472="",C472="",NOT(ISNUMBER(D472)),NOT(ISNUMBER(E472)),E472&lt;0,E472&gt;1),"REVISAR datos",IF(OR(A472&lt;Revision!E4,A472&gt;=Revision!E5+1),"Fuera de periodo","Correcto")))</f>
        <v/>
      </c>
      <c r="G472" s="7" t="n">
        <f aca="false">IF(F472="Correcto",D472*E472,0)</f>
        <v>0</v>
      </c>
      <c r="H472" s="25" t="str">
        <f aca="false">IF(COUNTA(A472:B472)=0,"",IF(COUNTIFS(Revision!$A$17:$A$24,B472)=1,"Clasificado","REVISAR categoría"))</f>
        <v/>
      </c>
      <c r="I472" s="0" t="n">
        <f aca="false">IF(COUNTA(A472:D472)&gt;0,ROW(),0)</f>
        <v>0</v>
      </c>
    </row>
    <row r="473" customFormat="false" ht="30" hidden="false" customHeight="true" outlineLevel="0" collapsed="false">
      <c r="A473" s="35"/>
      <c r="B473" s="36"/>
      <c r="C473" s="36"/>
      <c r="D473" s="37"/>
      <c r="E473" s="24" t="n">
        <f aca="false">IF(COUNTIFS(Revision!A17:A24,B473)=1,N(INDEX(Revision!D17:D24,MATCH(B473,Revision!A17:A24,0))),0)</f>
        <v>0</v>
      </c>
      <c r="F473" s="7" t="str">
        <f aca="false">IF(COUNTA(A473:D473)=0,"",IF(OR(NOT(ISNUMBER(A473)),B473="",C473="",NOT(ISNUMBER(D473)),NOT(ISNUMBER(E473)),E473&lt;0,E473&gt;1),"REVISAR datos",IF(OR(A473&lt;Revision!E4,A473&gt;=Revision!E5+1),"Fuera de periodo","Correcto")))</f>
        <v/>
      </c>
      <c r="G473" s="7" t="n">
        <f aca="false">IF(F473="Correcto",D473*E473,0)</f>
        <v>0</v>
      </c>
      <c r="H473" s="25" t="str">
        <f aca="false">IF(COUNTA(A473:B473)=0,"",IF(COUNTIFS(Revision!$A$17:$A$24,B473)=1,"Clasificado","REVISAR categoría"))</f>
        <v/>
      </c>
      <c r="I473" s="0" t="n">
        <f aca="false">IF(COUNTA(A473:D473)&gt;0,ROW(),0)</f>
        <v>0</v>
      </c>
    </row>
    <row r="474" customFormat="false" ht="30" hidden="false" customHeight="true" outlineLevel="0" collapsed="false">
      <c r="A474" s="35"/>
      <c r="B474" s="36"/>
      <c r="C474" s="36"/>
      <c r="D474" s="37"/>
      <c r="E474" s="24" t="n">
        <f aca="false">IF(COUNTIFS(Revision!A17:A24,B474)=1,N(INDEX(Revision!D17:D24,MATCH(B474,Revision!A17:A24,0))),0)</f>
        <v>0</v>
      </c>
      <c r="F474" s="7" t="str">
        <f aca="false">IF(COUNTA(A474:D474)=0,"",IF(OR(NOT(ISNUMBER(A474)),B474="",C474="",NOT(ISNUMBER(D474)),NOT(ISNUMBER(E474)),E474&lt;0,E474&gt;1),"REVISAR datos",IF(OR(A474&lt;Revision!E4,A474&gt;=Revision!E5+1),"Fuera de periodo","Correcto")))</f>
        <v/>
      </c>
      <c r="G474" s="7" t="n">
        <f aca="false">IF(F474="Correcto",D474*E474,0)</f>
        <v>0</v>
      </c>
      <c r="H474" s="25" t="str">
        <f aca="false">IF(COUNTA(A474:B474)=0,"",IF(COUNTIFS(Revision!$A$17:$A$24,B474)=1,"Clasificado","REVISAR categoría"))</f>
        <v/>
      </c>
      <c r="I474" s="0" t="n">
        <f aca="false">IF(COUNTA(A474:D474)&gt;0,ROW(),0)</f>
        <v>0</v>
      </c>
    </row>
    <row r="475" customFormat="false" ht="30" hidden="false" customHeight="true" outlineLevel="0" collapsed="false">
      <c r="A475" s="35"/>
      <c r="B475" s="36"/>
      <c r="C475" s="36"/>
      <c r="D475" s="37"/>
      <c r="E475" s="24" t="n">
        <f aca="false">IF(COUNTIFS(Revision!A17:A24,B475)=1,N(INDEX(Revision!D17:D24,MATCH(B475,Revision!A17:A24,0))),0)</f>
        <v>0</v>
      </c>
      <c r="F475" s="7" t="str">
        <f aca="false">IF(COUNTA(A475:D475)=0,"",IF(OR(NOT(ISNUMBER(A475)),B475="",C475="",NOT(ISNUMBER(D475)),NOT(ISNUMBER(E475)),E475&lt;0,E475&gt;1),"REVISAR datos",IF(OR(A475&lt;Revision!E4,A475&gt;=Revision!E5+1),"Fuera de periodo","Correcto")))</f>
        <v/>
      </c>
      <c r="G475" s="7" t="n">
        <f aca="false">IF(F475="Correcto",D475*E475,0)</f>
        <v>0</v>
      </c>
      <c r="H475" s="25" t="str">
        <f aca="false">IF(COUNTA(A475:B475)=0,"",IF(COUNTIFS(Revision!$A$17:$A$24,B475)=1,"Clasificado","REVISAR categoría"))</f>
        <v/>
      </c>
      <c r="I475" s="0" t="n">
        <f aca="false">IF(COUNTA(A475:D475)&gt;0,ROW(),0)</f>
        <v>0</v>
      </c>
    </row>
    <row r="476" customFormat="false" ht="30" hidden="false" customHeight="true" outlineLevel="0" collapsed="false">
      <c r="A476" s="35"/>
      <c r="B476" s="36"/>
      <c r="C476" s="36"/>
      <c r="D476" s="37"/>
      <c r="E476" s="24" t="n">
        <f aca="false">IF(COUNTIFS(Revision!A17:A24,B476)=1,N(INDEX(Revision!D17:D24,MATCH(B476,Revision!A17:A24,0))),0)</f>
        <v>0</v>
      </c>
      <c r="F476" s="7" t="str">
        <f aca="false">IF(COUNTA(A476:D476)=0,"",IF(OR(NOT(ISNUMBER(A476)),B476="",C476="",NOT(ISNUMBER(D476)),NOT(ISNUMBER(E476)),E476&lt;0,E476&gt;1),"REVISAR datos",IF(OR(A476&lt;Revision!E4,A476&gt;=Revision!E5+1),"Fuera de periodo","Correcto")))</f>
        <v/>
      </c>
      <c r="G476" s="7" t="n">
        <f aca="false">IF(F476="Correcto",D476*E476,0)</f>
        <v>0</v>
      </c>
      <c r="H476" s="25" t="str">
        <f aca="false">IF(COUNTA(A476:B476)=0,"",IF(COUNTIFS(Revision!$A$17:$A$24,B476)=1,"Clasificado","REVISAR categoría"))</f>
        <v/>
      </c>
      <c r="I476" s="0" t="n">
        <f aca="false">IF(COUNTA(A476:D476)&gt;0,ROW(),0)</f>
        <v>0</v>
      </c>
    </row>
    <row r="477" customFormat="false" ht="30" hidden="false" customHeight="true" outlineLevel="0" collapsed="false">
      <c r="A477" s="35"/>
      <c r="B477" s="36"/>
      <c r="C477" s="36"/>
      <c r="D477" s="37"/>
      <c r="E477" s="24" t="n">
        <f aca="false">IF(COUNTIFS(Revision!A17:A24,B477)=1,N(INDEX(Revision!D17:D24,MATCH(B477,Revision!A17:A24,0))),0)</f>
        <v>0</v>
      </c>
      <c r="F477" s="7" t="str">
        <f aca="false">IF(COUNTA(A477:D477)=0,"",IF(OR(NOT(ISNUMBER(A477)),B477="",C477="",NOT(ISNUMBER(D477)),NOT(ISNUMBER(E477)),E477&lt;0,E477&gt;1),"REVISAR datos",IF(OR(A477&lt;Revision!E4,A477&gt;=Revision!E5+1),"Fuera de periodo","Correcto")))</f>
        <v/>
      </c>
      <c r="G477" s="7" t="n">
        <f aca="false">IF(F477="Correcto",D477*E477,0)</f>
        <v>0</v>
      </c>
      <c r="H477" s="25" t="str">
        <f aca="false">IF(COUNTA(A477:B477)=0,"",IF(COUNTIFS(Revision!$A$17:$A$24,B477)=1,"Clasificado","REVISAR categoría"))</f>
        <v/>
      </c>
      <c r="I477" s="0" t="n">
        <f aca="false">IF(COUNTA(A477:D477)&gt;0,ROW(),0)</f>
        <v>0</v>
      </c>
    </row>
    <row r="478" customFormat="false" ht="30" hidden="false" customHeight="true" outlineLevel="0" collapsed="false">
      <c r="A478" s="35"/>
      <c r="B478" s="36"/>
      <c r="C478" s="36"/>
      <c r="D478" s="37"/>
      <c r="E478" s="24" t="n">
        <f aca="false">IF(COUNTIFS(Revision!A17:A24,B478)=1,N(INDEX(Revision!D17:D24,MATCH(B478,Revision!A17:A24,0))),0)</f>
        <v>0</v>
      </c>
      <c r="F478" s="7" t="str">
        <f aca="false">IF(COUNTA(A478:D478)=0,"",IF(OR(NOT(ISNUMBER(A478)),B478="",C478="",NOT(ISNUMBER(D478)),NOT(ISNUMBER(E478)),E478&lt;0,E478&gt;1),"REVISAR datos",IF(OR(A478&lt;Revision!E4,A478&gt;=Revision!E5+1),"Fuera de periodo","Correcto")))</f>
        <v/>
      </c>
      <c r="G478" s="7" t="n">
        <f aca="false">IF(F478="Correcto",D478*E478,0)</f>
        <v>0</v>
      </c>
      <c r="H478" s="25" t="str">
        <f aca="false">IF(COUNTA(A478:B478)=0,"",IF(COUNTIFS(Revision!$A$17:$A$24,B478)=1,"Clasificado","REVISAR categoría"))</f>
        <v/>
      </c>
      <c r="I478" s="0" t="n">
        <f aca="false">IF(COUNTA(A478:D478)&gt;0,ROW(),0)</f>
        <v>0</v>
      </c>
    </row>
    <row r="479" customFormat="false" ht="30" hidden="false" customHeight="true" outlineLevel="0" collapsed="false">
      <c r="A479" s="35"/>
      <c r="B479" s="36"/>
      <c r="C479" s="36"/>
      <c r="D479" s="37"/>
      <c r="E479" s="24" t="n">
        <f aca="false">IF(COUNTIFS(Revision!A17:A24,B479)=1,N(INDEX(Revision!D17:D24,MATCH(B479,Revision!A17:A24,0))),0)</f>
        <v>0</v>
      </c>
      <c r="F479" s="7" t="str">
        <f aca="false">IF(COUNTA(A479:D479)=0,"",IF(OR(NOT(ISNUMBER(A479)),B479="",C479="",NOT(ISNUMBER(D479)),NOT(ISNUMBER(E479)),E479&lt;0,E479&gt;1),"REVISAR datos",IF(OR(A479&lt;Revision!E4,A479&gt;=Revision!E5+1),"Fuera de periodo","Correcto")))</f>
        <v/>
      </c>
      <c r="G479" s="7" t="n">
        <f aca="false">IF(F479="Correcto",D479*E479,0)</f>
        <v>0</v>
      </c>
      <c r="H479" s="25" t="str">
        <f aca="false">IF(COUNTA(A479:B479)=0,"",IF(COUNTIFS(Revision!$A$17:$A$24,B479)=1,"Clasificado","REVISAR categoría"))</f>
        <v/>
      </c>
      <c r="I479" s="0" t="n">
        <f aca="false">IF(COUNTA(A479:D479)&gt;0,ROW(),0)</f>
        <v>0</v>
      </c>
    </row>
    <row r="480" customFormat="false" ht="30" hidden="false" customHeight="true" outlineLevel="0" collapsed="false">
      <c r="A480" s="35"/>
      <c r="B480" s="36"/>
      <c r="C480" s="36"/>
      <c r="D480" s="37"/>
      <c r="E480" s="24" t="n">
        <f aca="false">IF(COUNTIFS(Revision!A17:A24,B480)=1,N(INDEX(Revision!D17:D24,MATCH(B480,Revision!A17:A24,0))),0)</f>
        <v>0</v>
      </c>
      <c r="F480" s="7" t="str">
        <f aca="false">IF(COUNTA(A480:D480)=0,"",IF(OR(NOT(ISNUMBER(A480)),B480="",C480="",NOT(ISNUMBER(D480)),NOT(ISNUMBER(E480)),E480&lt;0,E480&gt;1),"REVISAR datos",IF(OR(A480&lt;Revision!E4,A480&gt;=Revision!E5+1),"Fuera de periodo","Correcto")))</f>
        <v/>
      </c>
      <c r="G480" s="7" t="n">
        <f aca="false">IF(F480="Correcto",D480*E480,0)</f>
        <v>0</v>
      </c>
      <c r="H480" s="25" t="str">
        <f aca="false">IF(COUNTA(A480:B480)=0,"",IF(COUNTIFS(Revision!$A$17:$A$24,B480)=1,"Clasificado","REVISAR categoría"))</f>
        <v/>
      </c>
      <c r="I480" s="0" t="n">
        <f aca="false">IF(COUNTA(A480:D480)&gt;0,ROW(),0)</f>
        <v>0</v>
      </c>
    </row>
    <row r="481" customFormat="false" ht="30" hidden="false" customHeight="true" outlineLevel="0" collapsed="false">
      <c r="A481" s="35"/>
      <c r="B481" s="36"/>
      <c r="C481" s="36"/>
      <c r="D481" s="37"/>
      <c r="E481" s="24" t="n">
        <f aca="false">IF(COUNTIFS(Revision!A17:A24,B481)=1,N(INDEX(Revision!D17:D24,MATCH(B481,Revision!A17:A24,0))),0)</f>
        <v>0</v>
      </c>
      <c r="F481" s="7" t="str">
        <f aca="false">IF(COUNTA(A481:D481)=0,"",IF(OR(NOT(ISNUMBER(A481)),B481="",C481="",NOT(ISNUMBER(D481)),NOT(ISNUMBER(E481)),E481&lt;0,E481&gt;1),"REVISAR datos",IF(OR(A481&lt;Revision!E4,A481&gt;=Revision!E5+1),"Fuera de periodo","Correcto")))</f>
        <v/>
      </c>
      <c r="G481" s="7" t="n">
        <f aca="false">IF(F481="Correcto",D481*E481,0)</f>
        <v>0</v>
      </c>
      <c r="H481" s="25" t="str">
        <f aca="false">IF(COUNTA(A481:B481)=0,"",IF(COUNTIFS(Revision!$A$17:$A$24,B481)=1,"Clasificado","REVISAR categoría"))</f>
        <v/>
      </c>
      <c r="I481" s="0" t="n">
        <f aca="false">IF(COUNTA(A481:D481)&gt;0,ROW(),0)</f>
        <v>0</v>
      </c>
    </row>
    <row r="482" customFormat="false" ht="30" hidden="false" customHeight="true" outlineLevel="0" collapsed="false">
      <c r="A482" s="35"/>
      <c r="B482" s="36"/>
      <c r="C482" s="36"/>
      <c r="D482" s="37"/>
      <c r="E482" s="24" t="n">
        <f aca="false">IF(COUNTIFS(Revision!A17:A24,B482)=1,N(INDEX(Revision!D17:D24,MATCH(B482,Revision!A17:A24,0))),0)</f>
        <v>0</v>
      </c>
      <c r="F482" s="7" t="str">
        <f aca="false">IF(COUNTA(A482:D482)=0,"",IF(OR(NOT(ISNUMBER(A482)),B482="",C482="",NOT(ISNUMBER(D482)),NOT(ISNUMBER(E482)),E482&lt;0,E482&gt;1),"REVISAR datos",IF(OR(A482&lt;Revision!E4,A482&gt;=Revision!E5+1),"Fuera de periodo","Correcto")))</f>
        <v/>
      </c>
      <c r="G482" s="7" t="n">
        <f aca="false">IF(F482="Correcto",D482*E482,0)</f>
        <v>0</v>
      </c>
      <c r="H482" s="25" t="str">
        <f aca="false">IF(COUNTA(A482:B482)=0,"",IF(COUNTIFS(Revision!$A$17:$A$24,B482)=1,"Clasificado","REVISAR categoría"))</f>
        <v/>
      </c>
      <c r="I482" s="0" t="n">
        <f aca="false">IF(COUNTA(A482:D482)&gt;0,ROW(),0)</f>
        <v>0</v>
      </c>
    </row>
    <row r="483" customFormat="false" ht="30" hidden="false" customHeight="true" outlineLevel="0" collapsed="false">
      <c r="A483" s="35"/>
      <c r="B483" s="36"/>
      <c r="C483" s="36"/>
      <c r="D483" s="37"/>
      <c r="E483" s="24" t="n">
        <f aca="false">IF(COUNTIFS(Revision!A17:A24,B483)=1,N(INDEX(Revision!D17:D24,MATCH(B483,Revision!A17:A24,0))),0)</f>
        <v>0</v>
      </c>
      <c r="F483" s="7" t="str">
        <f aca="false">IF(COUNTA(A483:D483)=0,"",IF(OR(NOT(ISNUMBER(A483)),B483="",C483="",NOT(ISNUMBER(D483)),NOT(ISNUMBER(E483)),E483&lt;0,E483&gt;1),"REVISAR datos",IF(OR(A483&lt;Revision!E4,A483&gt;=Revision!E5+1),"Fuera de periodo","Correcto")))</f>
        <v/>
      </c>
      <c r="G483" s="7" t="n">
        <f aca="false">IF(F483="Correcto",D483*E483,0)</f>
        <v>0</v>
      </c>
      <c r="H483" s="25" t="str">
        <f aca="false">IF(COUNTA(A483:B483)=0,"",IF(COUNTIFS(Revision!$A$17:$A$24,B483)=1,"Clasificado","REVISAR categoría"))</f>
        <v/>
      </c>
      <c r="I483" s="0" t="n">
        <f aca="false">IF(COUNTA(A483:D483)&gt;0,ROW(),0)</f>
        <v>0</v>
      </c>
    </row>
    <row r="484" customFormat="false" ht="30" hidden="false" customHeight="true" outlineLevel="0" collapsed="false">
      <c r="A484" s="35"/>
      <c r="B484" s="36"/>
      <c r="C484" s="36"/>
      <c r="D484" s="37"/>
      <c r="E484" s="24" t="n">
        <f aca="false">IF(COUNTIFS(Revision!A17:A24,B484)=1,N(INDEX(Revision!D17:D24,MATCH(B484,Revision!A17:A24,0))),0)</f>
        <v>0</v>
      </c>
      <c r="F484" s="7" t="str">
        <f aca="false">IF(COUNTA(A484:D484)=0,"",IF(OR(NOT(ISNUMBER(A484)),B484="",C484="",NOT(ISNUMBER(D484)),NOT(ISNUMBER(E484)),E484&lt;0,E484&gt;1),"REVISAR datos",IF(OR(A484&lt;Revision!E4,A484&gt;=Revision!E5+1),"Fuera de periodo","Correcto")))</f>
        <v/>
      </c>
      <c r="G484" s="7" t="n">
        <f aca="false">IF(F484="Correcto",D484*E484,0)</f>
        <v>0</v>
      </c>
      <c r="H484" s="25" t="str">
        <f aca="false">IF(COUNTA(A484:B484)=0,"",IF(COUNTIFS(Revision!$A$17:$A$24,B484)=1,"Clasificado","REVISAR categoría"))</f>
        <v/>
      </c>
      <c r="I484" s="0" t="n">
        <f aca="false">IF(COUNTA(A484:D484)&gt;0,ROW(),0)</f>
        <v>0</v>
      </c>
    </row>
    <row r="485" customFormat="false" ht="30" hidden="false" customHeight="true" outlineLevel="0" collapsed="false">
      <c r="A485" s="35"/>
      <c r="B485" s="36"/>
      <c r="C485" s="36"/>
      <c r="D485" s="37"/>
      <c r="E485" s="24" t="n">
        <f aca="false">IF(COUNTIFS(Revision!A17:A24,B485)=1,N(INDEX(Revision!D17:D24,MATCH(B485,Revision!A17:A24,0))),0)</f>
        <v>0</v>
      </c>
      <c r="F485" s="7" t="str">
        <f aca="false">IF(COUNTA(A485:D485)=0,"",IF(OR(NOT(ISNUMBER(A485)),B485="",C485="",NOT(ISNUMBER(D485)),NOT(ISNUMBER(E485)),E485&lt;0,E485&gt;1),"REVISAR datos",IF(OR(A485&lt;Revision!E4,A485&gt;=Revision!E5+1),"Fuera de periodo","Correcto")))</f>
        <v/>
      </c>
      <c r="G485" s="7" t="n">
        <f aca="false">IF(F485="Correcto",D485*E485,0)</f>
        <v>0</v>
      </c>
      <c r="H485" s="25" t="str">
        <f aca="false">IF(COUNTA(A485:B485)=0,"",IF(COUNTIFS(Revision!$A$17:$A$24,B485)=1,"Clasificado","REVISAR categoría"))</f>
        <v/>
      </c>
      <c r="I485" s="0" t="n">
        <f aca="false">IF(COUNTA(A485:D485)&gt;0,ROW(),0)</f>
        <v>0</v>
      </c>
    </row>
    <row r="486" customFormat="false" ht="30" hidden="false" customHeight="true" outlineLevel="0" collapsed="false">
      <c r="A486" s="35"/>
      <c r="B486" s="36"/>
      <c r="C486" s="36"/>
      <c r="D486" s="37"/>
      <c r="E486" s="24" t="n">
        <f aca="false">IF(COUNTIFS(Revision!A17:A24,B486)=1,N(INDEX(Revision!D17:D24,MATCH(B486,Revision!A17:A24,0))),0)</f>
        <v>0</v>
      </c>
      <c r="F486" s="7" t="str">
        <f aca="false">IF(COUNTA(A486:D486)=0,"",IF(OR(NOT(ISNUMBER(A486)),B486="",C486="",NOT(ISNUMBER(D486)),NOT(ISNUMBER(E486)),E486&lt;0,E486&gt;1),"REVISAR datos",IF(OR(A486&lt;Revision!E4,A486&gt;=Revision!E5+1),"Fuera de periodo","Correcto")))</f>
        <v/>
      </c>
      <c r="G486" s="7" t="n">
        <f aca="false">IF(F486="Correcto",D486*E486,0)</f>
        <v>0</v>
      </c>
      <c r="H486" s="25" t="str">
        <f aca="false">IF(COUNTA(A486:B486)=0,"",IF(COUNTIFS(Revision!$A$17:$A$24,B486)=1,"Clasificado","REVISAR categoría"))</f>
        <v/>
      </c>
      <c r="I486" s="0" t="n">
        <f aca="false">IF(COUNTA(A486:D486)&gt;0,ROW(),0)</f>
        <v>0</v>
      </c>
    </row>
    <row r="487" customFormat="false" ht="30" hidden="false" customHeight="true" outlineLevel="0" collapsed="false">
      <c r="A487" s="35"/>
      <c r="B487" s="36"/>
      <c r="C487" s="36"/>
      <c r="D487" s="37"/>
      <c r="E487" s="24" t="n">
        <f aca="false">IF(COUNTIFS(Revision!A17:A24,B487)=1,N(INDEX(Revision!D17:D24,MATCH(B487,Revision!A17:A24,0))),0)</f>
        <v>0</v>
      </c>
      <c r="F487" s="7" t="str">
        <f aca="false">IF(COUNTA(A487:D487)=0,"",IF(OR(NOT(ISNUMBER(A487)),B487="",C487="",NOT(ISNUMBER(D487)),NOT(ISNUMBER(E487)),E487&lt;0,E487&gt;1),"REVISAR datos",IF(OR(A487&lt;Revision!E4,A487&gt;=Revision!E5+1),"Fuera de periodo","Correcto")))</f>
        <v/>
      </c>
      <c r="G487" s="7" t="n">
        <f aca="false">IF(F487="Correcto",D487*E487,0)</f>
        <v>0</v>
      </c>
      <c r="H487" s="25" t="str">
        <f aca="false">IF(COUNTA(A487:B487)=0,"",IF(COUNTIFS(Revision!$A$17:$A$24,B487)=1,"Clasificado","REVISAR categoría"))</f>
        <v/>
      </c>
      <c r="I487" s="0" t="n">
        <f aca="false">IF(COUNTA(A487:D487)&gt;0,ROW(),0)</f>
        <v>0</v>
      </c>
    </row>
    <row r="488" customFormat="false" ht="30" hidden="false" customHeight="true" outlineLevel="0" collapsed="false">
      <c r="A488" s="35"/>
      <c r="B488" s="36"/>
      <c r="C488" s="36"/>
      <c r="D488" s="37"/>
      <c r="E488" s="24" t="n">
        <f aca="false">IF(COUNTIFS(Revision!A17:A24,B488)=1,N(INDEX(Revision!D17:D24,MATCH(B488,Revision!A17:A24,0))),0)</f>
        <v>0</v>
      </c>
      <c r="F488" s="7" t="str">
        <f aca="false">IF(COUNTA(A488:D488)=0,"",IF(OR(NOT(ISNUMBER(A488)),B488="",C488="",NOT(ISNUMBER(D488)),NOT(ISNUMBER(E488)),E488&lt;0,E488&gt;1),"REVISAR datos",IF(OR(A488&lt;Revision!E4,A488&gt;=Revision!E5+1),"Fuera de periodo","Correcto")))</f>
        <v/>
      </c>
      <c r="G488" s="7" t="n">
        <f aca="false">IF(F488="Correcto",D488*E488,0)</f>
        <v>0</v>
      </c>
      <c r="H488" s="25" t="str">
        <f aca="false">IF(COUNTA(A488:B488)=0,"",IF(COUNTIFS(Revision!$A$17:$A$24,B488)=1,"Clasificado","REVISAR categoría"))</f>
        <v/>
      </c>
      <c r="I488" s="0" t="n">
        <f aca="false">IF(COUNTA(A488:D488)&gt;0,ROW(),0)</f>
        <v>0</v>
      </c>
    </row>
    <row r="489" customFormat="false" ht="30" hidden="false" customHeight="true" outlineLevel="0" collapsed="false">
      <c r="A489" s="35"/>
      <c r="B489" s="36"/>
      <c r="C489" s="36"/>
      <c r="D489" s="37"/>
      <c r="E489" s="24" t="n">
        <f aca="false">IF(COUNTIFS(Revision!A17:A24,B489)=1,N(INDEX(Revision!D17:D24,MATCH(B489,Revision!A17:A24,0))),0)</f>
        <v>0</v>
      </c>
      <c r="F489" s="7" t="str">
        <f aca="false">IF(COUNTA(A489:D489)=0,"",IF(OR(NOT(ISNUMBER(A489)),B489="",C489="",NOT(ISNUMBER(D489)),NOT(ISNUMBER(E489)),E489&lt;0,E489&gt;1),"REVISAR datos",IF(OR(A489&lt;Revision!E4,A489&gt;=Revision!E5+1),"Fuera de periodo","Correcto")))</f>
        <v/>
      </c>
      <c r="G489" s="7" t="n">
        <f aca="false">IF(F489="Correcto",D489*E489,0)</f>
        <v>0</v>
      </c>
      <c r="H489" s="25" t="str">
        <f aca="false">IF(COUNTA(A489:B489)=0,"",IF(COUNTIFS(Revision!$A$17:$A$24,B489)=1,"Clasificado","REVISAR categoría"))</f>
        <v/>
      </c>
      <c r="I489" s="0" t="n">
        <f aca="false">IF(COUNTA(A489:D489)&gt;0,ROW(),0)</f>
        <v>0</v>
      </c>
    </row>
    <row r="490" customFormat="false" ht="30" hidden="false" customHeight="true" outlineLevel="0" collapsed="false">
      <c r="A490" s="35"/>
      <c r="B490" s="36"/>
      <c r="C490" s="36"/>
      <c r="D490" s="37"/>
      <c r="E490" s="24" t="n">
        <f aca="false">IF(COUNTIFS(Revision!A17:A24,B490)=1,N(INDEX(Revision!D17:D24,MATCH(B490,Revision!A17:A24,0))),0)</f>
        <v>0</v>
      </c>
      <c r="F490" s="7" t="str">
        <f aca="false">IF(COUNTA(A490:D490)=0,"",IF(OR(NOT(ISNUMBER(A490)),B490="",C490="",NOT(ISNUMBER(D490)),NOT(ISNUMBER(E490)),E490&lt;0,E490&gt;1),"REVISAR datos",IF(OR(A490&lt;Revision!E4,A490&gt;=Revision!E5+1),"Fuera de periodo","Correcto")))</f>
        <v/>
      </c>
      <c r="G490" s="7" t="n">
        <f aca="false">IF(F490="Correcto",D490*E490,0)</f>
        <v>0</v>
      </c>
      <c r="H490" s="25" t="str">
        <f aca="false">IF(COUNTA(A490:B490)=0,"",IF(COUNTIFS(Revision!$A$17:$A$24,B490)=1,"Clasificado","REVISAR categoría"))</f>
        <v/>
      </c>
      <c r="I490" s="0" t="n">
        <f aca="false">IF(COUNTA(A490:D490)&gt;0,ROW(),0)</f>
        <v>0</v>
      </c>
    </row>
    <row r="491" customFormat="false" ht="30" hidden="false" customHeight="true" outlineLevel="0" collapsed="false">
      <c r="A491" s="35"/>
      <c r="B491" s="36"/>
      <c r="C491" s="36"/>
      <c r="D491" s="37"/>
      <c r="E491" s="24" t="n">
        <f aca="false">IF(COUNTIFS(Revision!A17:A24,B491)=1,N(INDEX(Revision!D17:D24,MATCH(B491,Revision!A17:A24,0))),0)</f>
        <v>0</v>
      </c>
      <c r="F491" s="7" t="str">
        <f aca="false">IF(COUNTA(A491:D491)=0,"",IF(OR(NOT(ISNUMBER(A491)),B491="",C491="",NOT(ISNUMBER(D491)),NOT(ISNUMBER(E491)),E491&lt;0,E491&gt;1),"REVISAR datos",IF(OR(A491&lt;Revision!E4,A491&gt;=Revision!E5+1),"Fuera de periodo","Correcto")))</f>
        <v/>
      </c>
      <c r="G491" s="7" t="n">
        <f aca="false">IF(F491="Correcto",D491*E491,0)</f>
        <v>0</v>
      </c>
      <c r="H491" s="25" t="str">
        <f aca="false">IF(COUNTA(A491:B491)=0,"",IF(COUNTIFS(Revision!$A$17:$A$24,B491)=1,"Clasificado","REVISAR categoría"))</f>
        <v/>
      </c>
      <c r="I491" s="0" t="n">
        <f aca="false">IF(COUNTA(A491:D491)&gt;0,ROW(),0)</f>
        <v>0</v>
      </c>
    </row>
    <row r="492" customFormat="false" ht="30" hidden="false" customHeight="true" outlineLevel="0" collapsed="false">
      <c r="A492" s="35"/>
      <c r="B492" s="36"/>
      <c r="C492" s="36"/>
      <c r="D492" s="37"/>
      <c r="E492" s="24" t="n">
        <f aca="false">IF(COUNTIFS(Revision!A17:A24,B492)=1,N(INDEX(Revision!D17:D24,MATCH(B492,Revision!A17:A24,0))),0)</f>
        <v>0</v>
      </c>
      <c r="F492" s="7" t="str">
        <f aca="false">IF(COUNTA(A492:D492)=0,"",IF(OR(NOT(ISNUMBER(A492)),B492="",C492="",NOT(ISNUMBER(D492)),NOT(ISNUMBER(E492)),E492&lt;0,E492&gt;1),"REVISAR datos",IF(OR(A492&lt;Revision!E4,A492&gt;=Revision!E5+1),"Fuera de periodo","Correcto")))</f>
        <v/>
      </c>
      <c r="G492" s="7" t="n">
        <f aca="false">IF(F492="Correcto",D492*E492,0)</f>
        <v>0</v>
      </c>
      <c r="H492" s="25" t="str">
        <f aca="false">IF(COUNTA(A492:B492)=0,"",IF(COUNTIFS(Revision!$A$17:$A$24,B492)=1,"Clasificado","REVISAR categoría"))</f>
        <v/>
      </c>
      <c r="I492" s="0" t="n">
        <f aca="false">IF(COUNTA(A492:D492)&gt;0,ROW(),0)</f>
        <v>0</v>
      </c>
    </row>
    <row r="493" customFormat="false" ht="30" hidden="false" customHeight="true" outlineLevel="0" collapsed="false">
      <c r="A493" s="35"/>
      <c r="B493" s="36"/>
      <c r="C493" s="36"/>
      <c r="D493" s="37"/>
      <c r="E493" s="24" t="n">
        <f aca="false">IF(COUNTIFS(Revision!A17:A24,B493)=1,N(INDEX(Revision!D17:D24,MATCH(B493,Revision!A17:A24,0))),0)</f>
        <v>0</v>
      </c>
      <c r="F493" s="7" t="str">
        <f aca="false">IF(COUNTA(A493:D493)=0,"",IF(OR(NOT(ISNUMBER(A493)),B493="",C493="",NOT(ISNUMBER(D493)),NOT(ISNUMBER(E493)),E493&lt;0,E493&gt;1),"REVISAR datos",IF(OR(A493&lt;Revision!E4,A493&gt;=Revision!E5+1),"Fuera de periodo","Correcto")))</f>
        <v/>
      </c>
      <c r="G493" s="7" t="n">
        <f aca="false">IF(F493="Correcto",D493*E493,0)</f>
        <v>0</v>
      </c>
      <c r="H493" s="25" t="str">
        <f aca="false">IF(COUNTA(A493:B493)=0,"",IF(COUNTIFS(Revision!$A$17:$A$24,B493)=1,"Clasificado","REVISAR categoría"))</f>
        <v/>
      </c>
      <c r="I493" s="0" t="n">
        <f aca="false">IF(COUNTA(A493:D493)&gt;0,ROW(),0)</f>
        <v>0</v>
      </c>
    </row>
    <row r="494" customFormat="false" ht="30" hidden="false" customHeight="true" outlineLevel="0" collapsed="false">
      <c r="A494" s="35"/>
      <c r="B494" s="36"/>
      <c r="C494" s="36"/>
      <c r="D494" s="37"/>
      <c r="E494" s="24" t="n">
        <f aca="false">IF(COUNTIFS(Revision!A17:A24,B494)=1,N(INDEX(Revision!D17:D24,MATCH(B494,Revision!A17:A24,0))),0)</f>
        <v>0</v>
      </c>
      <c r="F494" s="7" t="str">
        <f aca="false">IF(COUNTA(A494:D494)=0,"",IF(OR(NOT(ISNUMBER(A494)),B494="",C494="",NOT(ISNUMBER(D494)),NOT(ISNUMBER(E494)),E494&lt;0,E494&gt;1),"REVISAR datos",IF(OR(A494&lt;Revision!E4,A494&gt;=Revision!E5+1),"Fuera de periodo","Correcto")))</f>
        <v/>
      </c>
      <c r="G494" s="7" t="n">
        <f aca="false">IF(F494="Correcto",D494*E494,0)</f>
        <v>0</v>
      </c>
      <c r="H494" s="25" t="str">
        <f aca="false">IF(COUNTA(A494:B494)=0,"",IF(COUNTIFS(Revision!$A$17:$A$24,B494)=1,"Clasificado","REVISAR categoría"))</f>
        <v/>
      </c>
      <c r="I494" s="0" t="n">
        <f aca="false">IF(COUNTA(A494:D494)&gt;0,ROW(),0)</f>
        <v>0</v>
      </c>
    </row>
    <row r="495" customFormat="false" ht="30" hidden="false" customHeight="true" outlineLevel="0" collapsed="false">
      <c r="A495" s="35"/>
      <c r="B495" s="36"/>
      <c r="C495" s="36"/>
      <c r="D495" s="37"/>
      <c r="E495" s="24" t="n">
        <f aca="false">IF(COUNTIFS(Revision!A17:A24,B495)=1,N(INDEX(Revision!D17:D24,MATCH(B495,Revision!A17:A24,0))),0)</f>
        <v>0</v>
      </c>
      <c r="F495" s="7" t="str">
        <f aca="false">IF(COUNTA(A495:D495)=0,"",IF(OR(NOT(ISNUMBER(A495)),B495="",C495="",NOT(ISNUMBER(D495)),NOT(ISNUMBER(E495)),E495&lt;0,E495&gt;1),"REVISAR datos",IF(OR(A495&lt;Revision!E4,A495&gt;=Revision!E5+1),"Fuera de periodo","Correcto")))</f>
        <v/>
      </c>
      <c r="G495" s="7" t="n">
        <f aca="false">IF(F495="Correcto",D495*E495,0)</f>
        <v>0</v>
      </c>
      <c r="H495" s="25" t="str">
        <f aca="false">IF(COUNTA(A495:B495)=0,"",IF(COUNTIFS(Revision!$A$17:$A$24,B495)=1,"Clasificado","REVISAR categoría"))</f>
        <v/>
      </c>
      <c r="I495" s="0" t="n">
        <f aca="false">IF(COUNTA(A495:D495)&gt;0,ROW(),0)</f>
        <v>0</v>
      </c>
    </row>
    <row r="496" customFormat="false" ht="30" hidden="false" customHeight="true" outlineLevel="0" collapsed="false">
      <c r="A496" s="35"/>
      <c r="B496" s="36"/>
      <c r="C496" s="36"/>
      <c r="D496" s="37"/>
      <c r="E496" s="24" t="n">
        <f aca="false">IF(COUNTIFS(Revision!A17:A24,B496)=1,N(INDEX(Revision!D17:D24,MATCH(B496,Revision!A17:A24,0))),0)</f>
        <v>0</v>
      </c>
      <c r="F496" s="7" t="str">
        <f aca="false">IF(COUNTA(A496:D496)=0,"",IF(OR(NOT(ISNUMBER(A496)),B496="",C496="",NOT(ISNUMBER(D496)),NOT(ISNUMBER(E496)),E496&lt;0,E496&gt;1),"REVISAR datos",IF(OR(A496&lt;Revision!E4,A496&gt;=Revision!E5+1),"Fuera de periodo","Correcto")))</f>
        <v/>
      </c>
      <c r="G496" s="7" t="n">
        <f aca="false">IF(F496="Correcto",D496*E496,0)</f>
        <v>0</v>
      </c>
      <c r="H496" s="25" t="str">
        <f aca="false">IF(COUNTA(A496:B496)=0,"",IF(COUNTIFS(Revision!$A$17:$A$24,B496)=1,"Clasificado","REVISAR categoría"))</f>
        <v/>
      </c>
      <c r="I496" s="0" t="n">
        <f aca="false">IF(COUNTA(A496:D496)&gt;0,ROW(),0)</f>
        <v>0</v>
      </c>
    </row>
    <row r="497" customFormat="false" ht="30" hidden="false" customHeight="true" outlineLevel="0" collapsed="false">
      <c r="A497" s="35"/>
      <c r="B497" s="36"/>
      <c r="C497" s="36"/>
      <c r="D497" s="37"/>
      <c r="E497" s="24" t="n">
        <f aca="false">IF(COUNTIFS(Revision!A17:A24,B497)=1,N(INDEX(Revision!D17:D24,MATCH(B497,Revision!A17:A24,0))),0)</f>
        <v>0</v>
      </c>
      <c r="F497" s="7" t="str">
        <f aca="false">IF(COUNTA(A497:D497)=0,"",IF(OR(NOT(ISNUMBER(A497)),B497="",C497="",NOT(ISNUMBER(D497)),NOT(ISNUMBER(E497)),E497&lt;0,E497&gt;1),"REVISAR datos",IF(OR(A497&lt;Revision!E4,A497&gt;=Revision!E5+1),"Fuera de periodo","Correcto")))</f>
        <v/>
      </c>
      <c r="G497" s="7" t="n">
        <f aca="false">IF(F497="Correcto",D497*E497,0)</f>
        <v>0</v>
      </c>
      <c r="H497" s="25" t="str">
        <f aca="false">IF(COUNTA(A497:B497)=0,"",IF(COUNTIFS(Revision!$A$17:$A$24,B497)=1,"Clasificado","REVISAR categoría"))</f>
        <v/>
      </c>
      <c r="I497" s="0" t="n">
        <f aca="false">IF(COUNTA(A497:D497)&gt;0,ROW(),0)</f>
        <v>0</v>
      </c>
    </row>
    <row r="498" customFormat="false" ht="30" hidden="false" customHeight="true" outlineLevel="0" collapsed="false">
      <c r="A498" s="35"/>
      <c r="B498" s="36"/>
      <c r="C498" s="36"/>
      <c r="D498" s="37"/>
      <c r="E498" s="24" t="n">
        <f aca="false">IF(COUNTIFS(Revision!A17:A24,B498)=1,N(INDEX(Revision!D17:D24,MATCH(B498,Revision!A17:A24,0))),0)</f>
        <v>0</v>
      </c>
      <c r="F498" s="7" t="str">
        <f aca="false">IF(COUNTA(A498:D498)=0,"",IF(OR(NOT(ISNUMBER(A498)),B498="",C498="",NOT(ISNUMBER(D498)),NOT(ISNUMBER(E498)),E498&lt;0,E498&gt;1),"REVISAR datos",IF(OR(A498&lt;Revision!E4,A498&gt;=Revision!E5+1),"Fuera de periodo","Correcto")))</f>
        <v/>
      </c>
      <c r="G498" s="7" t="n">
        <f aca="false">IF(F498="Correcto",D498*E498,0)</f>
        <v>0</v>
      </c>
      <c r="H498" s="25" t="str">
        <f aca="false">IF(COUNTA(A498:B498)=0,"",IF(COUNTIFS(Revision!$A$17:$A$24,B498)=1,"Clasificado","REVISAR categoría"))</f>
        <v/>
      </c>
      <c r="I498" s="0" t="n">
        <f aca="false">IF(COUNTA(A498:D498)&gt;0,ROW(),0)</f>
        <v>0</v>
      </c>
    </row>
    <row r="499" customFormat="false" ht="30" hidden="false" customHeight="true" outlineLevel="0" collapsed="false">
      <c r="A499" s="35"/>
      <c r="B499" s="36"/>
      <c r="C499" s="36"/>
      <c r="D499" s="37"/>
      <c r="E499" s="24" t="n">
        <f aca="false">IF(COUNTIFS(Revision!A17:A24,B499)=1,N(INDEX(Revision!D17:D24,MATCH(B499,Revision!A17:A24,0))),0)</f>
        <v>0</v>
      </c>
      <c r="F499" s="7" t="str">
        <f aca="false">IF(COUNTA(A499:D499)=0,"",IF(OR(NOT(ISNUMBER(A499)),B499="",C499="",NOT(ISNUMBER(D499)),NOT(ISNUMBER(E499)),E499&lt;0,E499&gt;1),"REVISAR datos",IF(OR(A499&lt;Revision!E4,A499&gt;=Revision!E5+1),"Fuera de periodo","Correcto")))</f>
        <v/>
      </c>
      <c r="G499" s="7" t="n">
        <f aca="false">IF(F499="Correcto",D499*E499,0)</f>
        <v>0</v>
      </c>
      <c r="H499" s="25" t="str">
        <f aca="false">IF(COUNTA(A499:B499)=0,"",IF(COUNTIFS(Revision!$A$17:$A$24,B499)=1,"Clasificado","REVISAR categoría"))</f>
        <v/>
      </c>
      <c r="I499" s="0" t="n">
        <f aca="false">IF(COUNTA(A499:D499)&gt;0,ROW(),0)</f>
        <v>0</v>
      </c>
    </row>
    <row r="500" customFormat="false" ht="30" hidden="false" customHeight="true" outlineLevel="0" collapsed="false">
      <c r="A500" s="35"/>
      <c r="B500" s="36"/>
      <c r="C500" s="36"/>
      <c r="D500" s="37"/>
      <c r="E500" s="24" t="n">
        <f aca="false">IF(COUNTIFS(Revision!A17:A24,B500)=1,N(INDEX(Revision!D17:D24,MATCH(B500,Revision!A17:A24,0))),0)</f>
        <v>0</v>
      </c>
      <c r="F500" s="7" t="str">
        <f aca="false">IF(COUNTA(A500:D500)=0,"",IF(OR(NOT(ISNUMBER(A500)),B500="",C500="",NOT(ISNUMBER(D500)),NOT(ISNUMBER(E500)),E500&lt;0,E500&gt;1),"REVISAR datos",IF(OR(A500&lt;Revision!E4,A500&gt;=Revision!E5+1),"Fuera de periodo","Correcto")))</f>
        <v/>
      </c>
      <c r="G500" s="7" t="n">
        <f aca="false">IF(F500="Correcto",D500*E500,0)</f>
        <v>0</v>
      </c>
      <c r="H500" s="25" t="str">
        <f aca="false">IF(COUNTA(A500:B500)=0,"",IF(COUNTIFS(Revision!$A$17:$A$24,B500)=1,"Clasificado","REVISAR categoría"))</f>
        <v/>
      </c>
      <c r="I500" s="0" t="n">
        <f aca="false">IF(COUNTA(A500:D500)&gt;0,ROW(),0)</f>
        <v>0</v>
      </c>
    </row>
    <row r="501" customFormat="false" ht="30" hidden="false" customHeight="true" outlineLevel="0" collapsed="false">
      <c r="A501" s="35"/>
      <c r="B501" s="36"/>
      <c r="C501" s="36"/>
      <c r="D501" s="37"/>
      <c r="E501" s="24" t="n">
        <f aca="false">IF(COUNTIFS(Revision!A17:A24,B501)=1,N(INDEX(Revision!D17:D24,MATCH(B501,Revision!A17:A24,0))),0)</f>
        <v>0</v>
      </c>
      <c r="F501" s="7" t="str">
        <f aca="false">IF(COUNTA(A501:D501)=0,"",IF(OR(NOT(ISNUMBER(A501)),B501="",C501="",NOT(ISNUMBER(D501)),NOT(ISNUMBER(E501)),E501&lt;0,E501&gt;1),"REVISAR datos",IF(OR(A501&lt;Revision!E4,A501&gt;=Revision!E5+1),"Fuera de periodo","Correcto")))</f>
        <v/>
      </c>
      <c r="G501" s="7" t="n">
        <f aca="false">IF(F501="Correcto",D501*E501,0)</f>
        <v>0</v>
      </c>
      <c r="H501" s="25" t="str">
        <f aca="false">IF(COUNTA(A501:B501)=0,"",IF(COUNTIFS(Revision!$A$17:$A$24,B501)=1,"Clasificado","REVISAR categoría"))</f>
        <v/>
      </c>
      <c r="I501" s="0" t="n">
        <f aca="false">IF(COUNTA(A501:D501)&gt;0,ROW(),0)</f>
        <v>0</v>
      </c>
    </row>
    <row r="502" customFormat="false" ht="30" hidden="false" customHeight="true" outlineLevel="0" collapsed="false">
      <c r="A502" s="35"/>
      <c r="B502" s="36"/>
      <c r="C502" s="36"/>
      <c r="D502" s="37"/>
      <c r="E502" s="24" t="n">
        <f aca="false">IF(COUNTIFS(Revision!A17:A24,B502)=1,N(INDEX(Revision!D17:D24,MATCH(B502,Revision!A17:A24,0))),0)</f>
        <v>0</v>
      </c>
      <c r="F502" s="7" t="str">
        <f aca="false">IF(COUNTA(A502:D502)=0,"",IF(OR(NOT(ISNUMBER(A502)),B502="",C502="",NOT(ISNUMBER(D502)),NOT(ISNUMBER(E502)),E502&lt;0,E502&gt;1),"REVISAR datos",IF(OR(A502&lt;Revision!E4,A502&gt;=Revision!E5+1),"Fuera de periodo","Correcto")))</f>
        <v/>
      </c>
      <c r="G502" s="7" t="n">
        <f aca="false">IF(F502="Correcto",D502*E502,0)</f>
        <v>0</v>
      </c>
      <c r="H502" s="25" t="str">
        <f aca="false">IF(COUNTA(A502:B502)=0,"",IF(COUNTIFS(Revision!$A$17:$A$24,B502)=1,"Clasificado","REVISAR categoría"))</f>
        <v/>
      </c>
      <c r="I502" s="0" t="n">
        <f aca="false">IF(COUNTA(A502:D502)&gt;0,ROW(),0)</f>
        <v>0</v>
      </c>
    </row>
    <row r="503" customFormat="false" ht="30" hidden="false" customHeight="true" outlineLevel="0" collapsed="false">
      <c r="A503" s="35"/>
      <c r="B503" s="36"/>
      <c r="C503" s="36"/>
      <c r="D503" s="37"/>
      <c r="E503" s="24" t="n">
        <f aca="false">IF(COUNTIFS(Revision!A17:A24,B503)=1,N(INDEX(Revision!D17:D24,MATCH(B503,Revision!A17:A24,0))),0)</f>
        <v>0</v>
      </c>
      <c r="F503" s="7" t="str">
        <f aca="false">IF(COUNTA(A503:D503)=0,"",IF(OR(NOT(ISNUMBER(A503)),B503="",C503="",NOT(ISNUMBER(D503)),NOT(ISNUMBER(E503)),E503&lt;0,E503&gt;1),"REVISAR datos",IF(OR(A503&lt;Revision!E4,A503&gt;=Revision!E5+1),"Fuera de periodo","Correcto")))</f>
        <v/>
      </c>
      <c r="G503" s="7" t="n">
        <f aca="false">IF(F503="Correcto",D503*E503,0)</f>
        <v>0</v>
      </c>
      <c r="H503" s="25" t="str">
        <f aca="false">IF(COUNTA(A503:B503)=0,"",IF(COUNTIFS(Revision!$A$17:$A$24,B503)=1,"Clasificado","REVISAR categoría"))</f>
        <v/>
      </c>
      <c r="I503" s="0" t="n">
        <f aca="false">IF(COUNTA(A503:D503)&gt;0,ROW(),0)</f>
        <v>0</v>
      </c>
    </row>
    <row r="504" customFormat="false" ht="30" hidden="false" customHeight="true" outlineLevel="0" collapsed="false">
      <c r="A504" s="35"/>
      <c r="B504" s="36"/>
      <c r="C504" s="36"/>
      <c r="D504" s="37"/>
      <c r="E504" s="24" t="n">
        <f aca="false">IF(COUNTIFS(Revision!A17:A24,B504)=1,N(INDEX(Revision!D17:D24,MATCH(B504,Revision!A17:A24,0))),0)</f>
        <v>0</v>
      </c>
      <c r="F504" s="7" t="str">
        <f aca="false">IF(COUNTA(A504:D504)=0,"",IF(OR(NOT(ISNUMBER(A504)),B504="",C504="",NOT(ISNUMBER(D504)),NOT(ISNUMBER(E504)),E504&lt;0,E504&gt;1),"REVISAR datos",IF(OR(A504&lt;Revision!E4,A504&gt;=Revision!E5+1),"Fuera de periodo","Correcto")))</f>
        <v/>
      </c>
      <c r="G504" s="7" t="n">
        <f aca="false">IF(F504="Correcto",D504*E504,0)</f>
        <v>0</v>
      </c>
      <c r="H504" s="25" t="str">
        <f aca="false">IF(COUNTA(A504:B504)=0,"",IF(COUNTIFS(Revision!$A$17:$A$24,B504)=1,"Clasificado","REVISAR categoría"))</f>
        <v/>
      </c>
      <c r="I504" s="0" t="n">
        <f aca="false">IF(COUNTA(A504:D504)&gt;0,ROW(),0)</f>
        <v>0</v>
      </c>
    </row>
    <row r="505" customFormat="false" ht="30" hidden="false" customHeight="true" outlineLevel="0" collapsed="false">
      <c r="A505" s="35"/>
      <c r="B505" s="36"/>
      <c r="C505" s="36"/>
      <c r="D505" s="37"/>
      <c r="E505" s="24" t="n">
        <f aca="false">IF(COUNTIFS(Revision!A17:A24,B505)=1,N(INDEX(Revision!D17:D24,MATCH(B505,Revision!A17:A24,0))),0)</f>
        <v>0</v>
      </c>
      <c r="F505" s="7" t="str">
        <f aca="false">IF(COUNTA(A505:D505)=0,"",IF(OR(NOT(ISNUMBER(A505)),B505="",C505="",NOT(ISNUMBER(D505)),NOT(ISNUMBER(E505)),E505&lt;0,E505&gt;1),"REVISAR datos",IF(OR(A505&lt;Revision!E4,A505&gt;=Revision!E5+1),"Fuera de periodo","Correcto")))</f>
        <v/>
      </c>
      <c r="G505" s="7" t="n">
        <f aca="false">IF(F505="Correcto",D505*E505,0)</f>
        <v>0</v>
      </c>
      <c r="H505" s="25" t="str">
        <f aca="false">IF(COUNTA(A505:B505)=0,"",IF(COUNTIFS(Revision!$A$17:$A$24,B505)=1,"Clasificado","REVISAR categoría"))</f>
        <v/>
      </c>
      <c r="I505" s="0" t="n">
        <f aca="false">IF(COUNTA(A505:D505)&gt;0,ROW(),0)</f>
        <v>0</v>
      </c>
    </row>
    <row r="506" customFormat="false" ht="30" hidden="false" customHeight="true" outlineLevel="0" collapsed="false">
      <c r="A506" s="35"/>
      <c r="B506" s="36"/>
      <c r="C506" s="36"/>
      <c r="D506" s="37"/>
      <c r="E506" s="24" t="n">
        <f aca="false">IF(COUNTIFS(Revision!A17:A24,B506)=1,N(INDEX(Revision!D17:D24,MATCH(B506,Revision!A17:A24,0))),0)</f>
        <v>0</v>
      </c>
      <c r="F506" s="7" t="str">
        <f aca="false">IF(COUNTA(A506:D506)=0,"",IF(OR(NOT(ISNUMBER(A506)),B506="",C506="",NOT(ISNUMBER(D506)),NOT(ISNUMBER(E506)),E506&lt;0,E506&gt;1),"REVISAR datos",IF(OR(A506&lt;Revision!E4,A506&gt;=Revision!E5+1),"Fuera de periodo","Correcto")))</f>
        <v/>
      </c>
      <c r="G506" s="7" t="n">
        <f aca="false">IF(F506="Correcto",D506*E506,0)</f>
        <v>0</v>
      </c>
      <c r="H506" s="25" t="str">
        <f aca="false">IF(COUNTA(A506:B506)=0,"",IF(COUNTIFS(Revision!$A$17:$A$24,B506)=1,"Clasificado","REVISAR categoría"))</f>
        <v/>
      </c>
      <c r="I506" s="0" t="n">
        <f aca="false">IF(COUNTA(A506:D506)&gt;0,ROW(),0)</f>
        <v>0</v>
      </c>
    </row>
    <row r="507" customFormat="false" ht="30" hidden="false" customHeight="true" outlineLevel="0" collapsed="false">
      <c r="A507" s="35"/>
      <c r="B507" s="36"/>
      <c r="C507" s="36"/>
      <c r="D507" s="37"/>
      <c r="E507" s="24" t="n">
        <f aca="false">IF(COUNTIFS(Revision!A17:A24,B507)=1,N(INDEX(Revision!D17:D24,MATCH(B507,Revision!A17:A24,0))),0)</f>
        <v>0</v>
      </c>
      <c r="F507" s="7" t="str">
        <f aca="false">IF(COUNTA(A507:D507)=0,"",IF(OR(NOT(ISNUMBER(A507)),B507="",C507="",NOT(ISNUMBER(D507)),NOT(ISNUMBER(E507)),E507&lt;0,E507&gt;1),"REVISAR datos",IF(OR(A507&lt;Revision!E4,A507&gt;=Revision!E5+1),"Fuera de periodo","Correcto")))</f>
        <v/>
      </c>
      <c r="G507" s="7" t="n">
        <f aca="false">IF(F507="Correcto",D507*E507,0)</f>
        <v>0</v>
      </c>
      <c r="H507" s="25" t="str">
        <f aca="false">IF(COUNTA(A507:B507)=0,"",IF(COUNTIFS(Revision!$A$17:$A$24,B507)=1,"Clasificado","REVISAR categoría"))</f>
        <v/>
      </c>
      <c r="I507" s="0" t="n">
        <f aca="false">IF(COUNTA(A507:D507)&gt;0,ROW(),0)</f>
        <v>0</v>
      </c>
    </row>
  </sheetData>
  <sheetProtection sheet="1" objects="1" scenarios="1" autoFilter="0" selectLockedCells="0" selectUnlockedCells="0"/>
  <autoFilter ref="A7:H507"/>
  <conditionalFormatting sqref="F8:F507">
    <cfRule type="containsText" priority="2" operator="containsText" aboveAverage="0" equalAverage="0" bottom="0" percent="0" rank="0" text="REVISAR" dxfId="6">
      <formula>NOT(ISERROR(SEARCH("REVISAR",F8)))</formula>
    </cfRule>
  </conditionalFormatting>
  <conditionalFormatting sqref="H8:H507">
    <cfRule type="containsText" priority="3" operator="containsText" aboveAverage="0" equalAverage="0" bottom="0" percent="0" rank="0" text="REVISAR" dxfId="7">
      <formula>NOT(ISERROR(SEARCH("REVISAR",H8)))</formula>
    </cfRule>
  </conditionalFormatting>
  <dataValidations count="1">
    <dataValidation type="list" allowBlank="1" showErrorMessage="1" errorStyle="stop" errorTitle="Revisa la entrada" error="Elige un valor de la lista o configura primero su categoría." sqref="B8:B507">
      <formula1>'Revision'!$A$17:$A$24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1" customFormat="false" ht="24" hidden="false" customHeight="true" outlineLevel="0" collapsed="false">
      <c r="A1" s="1"/>
      <c r="B1" s="1"/>
    </row>
    <row r="2" customFormat="false" ht="24" hidden="false" customHeight="true" outlineLevel="0" collapsed="false">
      <c r="A2" s="2"/>
      <c r="B2" s="1" t="s">
        <v>40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1"/>
      <c r="B4" s="1"/>
    </row>
    <row r="5" customFormat="false" ht="42" hidden="false" customHeight="true" outlineLevel="0" collapsed="false">
      <c r="A5" s="1"/>
      <c r="B5" s="7" t="s">
        <v>41</v>
      </c>
    </row>
    <row r="6" customFormat="false" ht="42" hidden="false" customHeight="true" outlineLevel="0" collapsed="false">
      <c r="A6" s="1"/>
      <c r="B6" s="7" t="s">
        <v>42</v>
      </c>
    </row>
    <row r="7" customFormat="false" ht="42" hidden="false" customHeight="true" outlineLevel="0" collapsed="false">
      <c r="A7" s="1"/>
      <c r="B7" s="7" t="s">
        <v>43</v>
      </c>
    </row>
    <row r="8" customFormat="false" ht="42" hidden="false" customHeight="true" outlineLevel="0" collapsed="false">
      <c r="A8" s="1"/>
      <c r="B8" s="7" t="s">
        <v>44</v>
      </c>
    </row>
    <row r="9" customFormat="false" ht="42" hidden="false" customHeight="true" outlineLevel="0" collapsed="false">
      <c r="A9" s="1"/>
      <c r="B9" s="7" t="s">
        <v>45</v>
      </c>
    </row>
    <row r="10" customFormat="false" ht="42" hidden="false" customHeight="true" outlineLevel="0" collapsed="false">
      <c r="A10" s="1"/>
      <c r="B10" s="7" t="s">
        <v>46</v>
      </c>
    </row>
    <row r="11" customFormat="false" ht="42" hidden="false" customHeight="true" outlineLevel="0" collapsed="false">
      <c r="A11" s="1"/>
      <c r="B11" s="7" t="s">
        <v>47</v>
      </c>
    </row>
    <row r="12" customFormat="false" ht="42" hidden="false" customHeight="true" outlineLevel="0" collapsed="false">
      <c r="A12" s="1"/>
      <c r="B12" s="7" t="s">
        <v>48</v>
      </c>
    </row>
    <row r="13" customFormat="false" ht="42" hidden="false" customHeight="true" outlineLevel="0" collapsed="false">
      <c r="A13" s="1"/>
      <c r="B13" s="7" t="s">
        <v>49</v>
      </c>
    </row>
    <row r="14" customFormat="false" ht="42" hidden="false" customHeight="true" outlineLevel="0" collapsed="false">
      <c r="A14" s="1"/>
      <c r="B14" s="7" t="s">
        <v>50</v>
      </c>
    </row>
    <row r="15" customFormat="false" ht="20" hidden="false" customHeight="true" outlineLevel="0" collapsed="false">
      <c r="A15" s="26" t="s">
        <v>51</v>
      </c>
      <c r="B15" s="26"/>
    </row>
    <row r="16" customFormat="false" ht="20" hidden="false" customHeight="true" outlineLevel="0" collapsed="false">
      <c r="A16" s="12"/>
      <c r="B16" s="12"/>
    </row>
    <row r="17" customFormat="false" ht="20" hidden="false" customHeight="true" outlineLevel="0" collapsed="false">
      <c r="A17" s="12"/>
      <c r="B17" s="12"/>
    </row>
    <row r="18" customFormat="false" ht="20" hidden="false" customHeight="true" outlineLevel="0" collapsed="false">
      <c r="A18" s="12"/>
      <c r="B18" s="12"/>
    </row>
    <row r="19" customFormat="false" ht="20" hidden="false" customHeight="true" outlineLevel="0" collapsed="false">
      <c r="A19" s="12"/>
      <c r="B19" s="12"/>
    </row>
    <row r="20" customFormat="false" ht="20" hidden="false" customHeight="true" outlineLevel="0" collapsed="false">
      <c r="A20" s="12"/>
      <c r="B20" s="12"/>
    </row>
    <row r="21" customFormat="false" ht="20" hidden="false" customHeight="true" outlineLevel="0" collapsed="false">
      <c r="A21" s="12"/>
      <c r="B21" s="12"/>
    </row>
    <row r="22" customFormat="false" ht="20" hidden="false" customHeight="true" outlineLevel="0" collapsed="false">
      <c r="A22" s="12"/>
      <c r="B22" s="12"/>
    </row>
    <row r="23" customFormat="false" ht="20" hidden="false" customHeight="true" outlineLevel="0" collapsed="false">
      <c r="A23" s="12"/>
      <c r="B23" s="12"/>
    </row>
    <row r="24" customFormat="false" ht="20" hidden="false" customHeight="true" outlineLevel="0" collapsed="false">
      <c r="A24" s="12"/>
      <c r="B24" s="12"/>
    </row>
    <row r="25" customFormat="false" ht="20" hidden="false" customHeight="true" outlineLevel="0" collapsed="false">
      <c r="A25" s="12"/>
      <c r="B25" s="12"/>
    </row>
    <row r="26" customFormat="false" ht="20" hidden="false" customHeight="true" outlineLevel="0" collapsed="false">
      <c r="A26" s="12"/>
      <c r="B26" s="12"/>
    </row>
    <row r="27" customFormat="false" ht="20" hidden="false" customHeight="true" outlineLevel="0" collapsed="false">
      <c r="A27" s="12"/>
      <c r="B27" s="12"/>
    </row>
    <row r="28" customFormat="false" ht="20" hidden="false" customHeight="true" outlineLevel="0" collapsed="false">
      <c r="A28" s="12"/>
      <c r="B28" s="12"/>
    </row>
    <row r="29" customFormat="false" ht="20" hidden="false" customHeight="true" outlineLevel="0" collapsed="false">
      <c r="A29" s="12"/>
      <c r="B29" s="12"/>
    </row>
    <row r="30" customFormat="false" ht="20" hidden="false" customHeight="true" outlineLevel="0" collapsed="false">
      <c r="A30" s="12"/>
      <c r="B30" s="12"/>
    </row>
    <row r="31" customFormat="false" ht="20" hidden="false" customHeight="true" outlineLevel="0" collapsed="false">
      <c r="A31" s="12"/>
      <c r="B31" s="12"/>
    </row>
    <row r="32" customFormat="false" ht="20" hidden="false" customHeight="true" outlineLevel="0" collapsed="false">
      <c r="A32" s="12"/>
      <c r="B32" s="12"/>
    </row>
    <row r="33" customFormat="false" ht="20" hidden="false" customHeight="true" outlineLevel="0" collapsed="false">
      <c r="A33" s="12"/>
      <c r="B33" s="12"/>
    </row>
    <row r="34" customFormat="false" ht="20" hidden="false" customHeight="true" outlineLevel="0" collapsed="false">
      <c r="A34" s="12"/>
      <c r="B34" s="12"/>
    </row>
    <row r="35" customFormat="false" ht="20" hidden="false" customHeight="true" outlineLevel="0" collapsed="false">
      <c r="A35" s="12"/>
      <c r="B35" s="1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4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24" hidden="false" customHeight="true" outlineLevel="0" collapsed="false">
      <c r="A2" s="2" t="s">
        <v>52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</row>
    <row r="4" customFormat="false" ht="24" hidden="false" customHeight="true" outlineLevel="0" collapsed="false">
      <c r="A4" s="1" t="s">
        <v>53</v>
      </c>
      <c r="B4" s="31" t="n">
        <v>1</v>
      </c>
      <c r="C4" s="1"/>
      <c r="D4" s="1" t="s">
        <v>54</v>
      </c>
      <c r="E4" s="1" t="n">
        <f aca="false">MAX(1,ROUNDUP((MAX(14,MAX(Registro!$I$8:$I$507))-7)/20,0))</f>
        <v>1</v>
      </c>
      <c r="F4" s="1"/>
      <c r="G4" s="1"/>
      <c r="H4" s="1"/>
    </row>
    <row r="5" customFormat="false" ht="24" hidden="false" customHeight="true" outlineLevel="0" collapsed="false">
      <c r="A5" s="17" t="s">
        <v>55</v>
      </c>
      <c r="B5" s="17"/>
      <c r="C5" s="17"/>
      <c r="D5" s="17"/>
      <c r="E5" s="17"/>
      <c r="F5" s="17"/>
      <c r="G5" s="17"/>
      <c r="H5" s="17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40" hidden="false" customHeight="true" outlineLevel="0" collapsed="false">
      <c r="A7" s="27" t="str">
        <f aca="false">Registro!A7</f>
        <v>Fecha</v>
      </c>
      <c r="B7" s="27" t="str">
        <f aca="false">Registro!B7</f>
        <v>Hábito</v>
      </c>
      <c r="C7" s="27" t="str">
        <f aca="false">Registro!C7</f>
        <v>Concepto</v>
      </c>
      <c r="D7" s="27" t="str">
        <f aca="false">Registro!D7</f>
        <v>Importe</v>
      </c>
      <c r="E7" s="27" t="str">
        <f aca="false">Registro!E7</f>
        <v>Reducción %</v>
      </c>
      <c r="F7" s="27" t="str">
        <f aca="false">Registro!F7</f>
        <v>Control</v>
      </c>
      <c r="G7" s="27" t="str">
        <f aca="false">Registro!G7</f>
        <v>Recorte observado</v>
      </c>
      <c r="H7" s="27" t="str">
        <f aca="false">Registro!H7</f>
        <v>Clasificación</v>
      </c>
    </row>
    <row r="8" customFormat="false" ht="26" hidden="false" customHeight="true" outlineLevel="0" collapsed="false">
      <c r="A8" s="28" t="str">
        <f aca="false">IF(AND(ISNUMBER($B$4),$B$4&gt;=1,$B$4&lt;=25,MOD($B$4,1)=0),IF(INDEX(Registro!I8:I507,($B$4-1)*20+1)=0,"",IF(INDEX(Registro!A8:A507,($B$4-1)*20+1)="","",INDEX(Registro!A8:A507,($B$4-1)*20+1))),"Revisa página")</f>
        <v/>
      </c>
      <c r="B8" s="29" t="str">
        <f aca="false">IF(AND(ISNUMBER($B$4),$B$4&gt;=1,$B$4&lt;=25,MOD($B$4,1)=0),IF(INDEX(Registro!I8:I507,($B$4-1)*20+1)=0,"",IF(INDEX(Registro!B8:B507,($B$4-1)*20+1)="","",INDEX(Registro!B8:B507,($B$4-1)*20+1))),"Revisa página")</f>
        <v/>
      </c>
      <c r="C8" s="29" t="str">
        <f aca="false">IF(AND(ISNUMBER($B$4),$B$4&gt;=1,$B$4&lt;=25,MOD($B$4,1)=0),IF(INDEX(Registro!I8:I507,($B$4-1)*20+1)=0,"",IF(INDEX(Registro!C8:C507,($B$4-1)*20+1)="","",INDEX(Registro!C8:C507,($B$4-1)*20+1))),"Revisa página")</f>
        <v/>
      </c>
      <c r="D8" s="29" t="str">
        <f aca="false">IF(AND(ISNUMBER($B$4),$B$4&gt;=1,$B$4&lt;=25,MOD($B$4,1)=0),IF(INDEX(Registro!I8:I507,($B$4-1)*20+1)=0,"",IF(INDEX(Registro!D8:D507,($B$4-1)*20+1)="","",INDEX(Registro!D8:D507,($B$4-1)*20+1))),"Revisa página")</f>
        <v/>
      </c>
      <c r="E8" s="30" t="str">
        <f aca="false">IF(AND(ISNUMBER($B$4),$B$4&gt;=1,$B$4&lt;=25,MOD($B$4,1)=0),IF(INDEX(Registro!I8:I507,($B$4-1)*20+1)=0,"",IF(INDEX(Registro!E8:E507,($B$4-1)*20+1)="","",INDEX(Registro!E8:E507,($B$4-1)*20+1))),"Revisa página")</f>
        <v/>
      </c>
      <c r="F8" s="29" t="str">
        <f aca="false">IF(AND(ISNUMBER($B$4),$B$4&gt;=1,$B$4&lt;=25,MOD($B$4,1)=0),IF(INDEX(Registro!I8:I507,($B$4-1)*20+1)=0,"",IF(INDEX(Registro!F8:F507,($B$4-1)*20+1)="","",INDEX(Registro!F8:F507,($B$4-1)*20+1))),"Revisa página")</f>
        <v/>
      </c>
      <c r="G8" s="29" t="str">
        <f aca="false">IF(AND(ISNUMBER($B$4),$B$4&gt;=1,$B$4&lt;=25,MOD($B$4,1)=0),IF(INDEX(Registro!I8:I507,($B$4-1)*20+1)=0,"",IF(INDEX(Registro!G8:G507,($B$4-1)*20+1)="","",INDEX(Registro!G8:G507,($B$4-1)*20+1))),"Revisa página")</f>
        <v/>
      </c>
      <c r="H8" s="29" t="str">
        <f aca="false">IF(AND(ISNUMBER($B$4),$B$4&gt;=1,$B$4&lt;=25,MOD($B$4,1)=0),IF(INDEX(Registro!I8:I507,($B$4-1)*20+1)=0,"",IF(INDEX(Registro!H8:H507,($B$4-1)*20+1)="","",INDEX(Registro!H8:H507,($B$4-1)*20+1))),"Revisa página")</f>
        <v/>
      </c>
    </row>
    <row r="9" customFormat="false" ht="26" hidden="false" customHeight="true" outlineLevel="0" collapsed="false">
      <c r="A9" s="28" t="str">
        <f aca="false">IF(AND(ISNUMBER($B$4),$B$4&gt;=1,$B$4&lt;=25,MOD($B$4,1)=0),IF(INDEX(Registro!I8:I507,($B$4-1)*20+2)=0,"",IF(INDEX(Registro!A8:A507,($B$4-1)*20+2)="","",INDEX(Registro!A8:A507,($B$4-1)*20+2))),"Revisa página")</f>
        <v/>
      </c>
      <c r="B9" s="29" t="str">
        <f aca="false">IF(AND(ISNUMBER($B$4),$B$4&gt;=1,$B$4&lt;=25,MOD($B$4,1)=0),IF(INDEX(Registro!I8:I507,($B$4-1)*20+2)=0,"",IF(INDEX(Registro!B8:B507,($B$4-1)*20+2)="","",INDEX(Registro!B8:B507,($B$4-1)*20+2))),"Revisa página")</f>
        <v/>
      </c>
      <c r="C9" s="29" t="str">
        <f aca="false">IF(AND(ISNUMBER($B$4),$B$4&gt;=1,$B$4&lt;=25,MOD($B$4,1)=0),IF(INDEX(Registro!I8:I507,($B$4-1)*20+2)=0,"",IF(INDEX(Registro!C8:C507,($B$4-1)*20+2)="","",INDEX(Registro!C8:C507,($B$4-1)*20+2))),"Revisa página")</f>
        <v/>
      </c>
      <c r="D9" s="29" t="str">
        <f aca="false">IF(AND(ISNUMBER($B$4),$B$4&gt;=1,$B$4&lt;=25,MOD($B$4,1)=0),IF(INDEX(Registro!I8:I507,($B$4-1)*20+2)=0,"",IF(INDEX(Registro!D8:D507,($B$4-1)*20+2)="","",INDEX(Registro!D8:D507,($B$4-1)*20+2))),"Revisa página")</f>
        <v/>
      </c>
      <c r="E9" s="30" t="str">
        <f aca="false">IF(AND(ISNUMBER($B$4),$B$4&gt;=1,$B$4&lt;=25,MOD($B$4,1)=0),IF(INDEX(Registro!I8:I507,($B$4-1)*20+2)=0,"",IF(INDEX(Registro!E8:E507,($B$4-1)*20+2)="","",INDEX(Registro!E8:E507,($B$4-1)*20+2))),"Revisa página")</f>
        <v/>
      </c>
      <c r="F9" s="29" t="str">
        <f aca="false">IF(AND(ISNUMBER($B$4),$B$4&gt;=1,$B$4&lt;=25,MOD($B$4,1)=0),IF(INDEX(Registro!I8:I507,($B$4-1)*20+2)=0,"",IF(INDEX(Registro!F8:F507,($B$4-1)*20+2)="","",INDEX(Registro!F8:F507,($B$4-1)*20+2))),"Revisa página")</f>
        <v/>
      </c>
      <c r="G9" s="29" t="str">
        <f aca="false">IF(AND(ISNUMBER($B$4),$B$4&gt;=1,$B$4&lt;=25,MOD($B$4,1)=0),IF(INDEX(Registro!I8:I507,($B$4-1)*20+2)=0,"",IF(INDEX(Registro!G8:G507,($B$4-1)*20+2)="","",INDEX(Registro!G8:G507,($B$4-1)*20+2))),"Revisa página")</f>
        <v/>
      </c>
      <c r="H9" s="29" t="str">
        <f aca="false">IF(AND(ISNUMBER($B$4),$B$4&gt;=1,$B$4&lt;=25,MOD($B$4,1)=0),IF(INDEX(Registro!I8:I507,($B$4-1)*20+2)=0,"",IF(INDEX(Registro!H8:H507,($B$4-1)*20+2)="","",INDEX(Registro!H8:H507,($B$4-1)*20+2))),"Revisa página")</f>
        <v/>
      </c>
    </row>
    <row r="10" customFormat="false" ht="26" hidden="false" customHeight="true" outlineLevel="0" collapsed="false">
      <c r="A10" s="28" t="str">
        <f aca="false">IF(AND(ISNUMBER($B$4),$B$4&gt;=1,$B$4&lt;=25,MOD($B$4,1)=0),IF(INDEX(Registro!I8:I507,($B$4-1)*20+3)=0,"",IF(INDEX(Registro!A8:A507,($B$4-1)*20+3)="","",INDEX(Registro!A8:A507,($B$4-1)*20+3))),"Revisa página")</f>
        <v/>
      </c>
      <c r="B10" s="29" t="str">
        <f aca="false">IF(AND(ISNUMBER($B$4),$B$4&gt;=1,$B$4&lt;=25,MOD($B$4,1)=0),IF(INDEX(Registro!I8:I507,($B$4-1)*20+3)=0,"",IF(INDEX(Registro!B8:B507,($B$4-1)*20+3)="","",INDEX(Registro!B8:B507,($B$4-1)*20+3))),"Revisa página")</f>
        <v/>
      </c>
      <c r="C10" s="29" t="str">
        <f aca="false">IF(AND(ISNUMBER($B$4),$B$4&gt;=1,$B$4&lt;=25,MOD($B$4,1)=0),IF(INDEX(Registro!I8:I507,($B$4-1)*20+3)=0,"",IF(INDEX(Registro!C8:C507,($B$4-1)*20+3)="","",INDEX(Registro!C8:C507,($B$4-1)*20+3))),"Revisa página")</f>
        <v/>
      </c>
      <c r="D10" s="29" t="str">
        <f aca="false">IF(AND(ISNUMBER($B$4),$B$4&gt;=1,$B$4&lt;=25,MOD($B$4,1)=0),IF(INDEX(Registro!I8:I507,($B$4-1)*20+3)=0,"",IF(INDEX(Registro!D8:D507,($B$4-1)*20+3)="","",INDEX(Registro!D8:D507,($B$4-1)*20+3))),"Revisa página")</f>
        <v/>
      </c>
      <c r="E10" s="30" t="str">
        <f aca="false">IF(AND(ISNUMBER($B$4),$B$4&gt;=1,$B$4&lt;=25,MOD($B$4,1)=0),IF(INDEX(Registro!I8:I507,($B$4-1)*20+3)=0,"",IF(INDEX(Registro!E8:E507,($B$4-1)*20+3)="","",INDEX(Registro!E8:E507,($B$4-1)*20+3))),"Revisa página")</f>
        <v/>
      </c>
      <c r="F10" s="29" t="str">
        <f aca="false">IF(AND(ISNUMBER($B$4),$B$4&gt;=1,$B$4&lt;=25,MOD($B$4,1)=0),IF(INDEX(Registro!I8:I507,($B$4-1)*20+3)=0,"",IF(INDEX(Registro!F8:F507,($B$4-1)*20+3)="","",INDEX(Registro!F8:F507,($B$4-1)*20+3))),"Revisa página")</f>
        <v/>
      </c>
      <c r="G10" s="29" t="str">
        <f aca="false">IF(AND(ISNUMBER($B$4),$B$4&gt;=1,$B$4&lt;=25,MOD($B$4,1)=0),IF(INDEX(Registro!I8:I507,($B$4-1)*20+3)=0,"",IF(INDEX(Registro!G8:G507,($B$4-1)*20+3)="","",INDEX(Registro!G8:G507,($B$4-1)*20+3))),"Revisa página")</f>
        <v/>
      </c>
      <c r="H10" s="29" t="str">
        <f aca="false">IF(AND(ISNUMBER($B$4),$B$4&gt;=1,$B$4&lt;=25,MOD($B$4,1)=0),IF(INDEX(Registro!I8:I507,($B$4-1)*20+3)=0,"",IF(INDEX(Registro!H8:H507,($B$4-1)*20+3)="","",INDEX(Registro!H8:H507,($B$4-1)*20+3))),"Revisa página")</f>
        <v/>
      </c>
    </row>
    <row r="11" customFormat="false" ht="26" hidden="false" customHeight="true" outlineLevel="0" collapsed="false">
      <c r="A11" s="28" t="str">
        <f aca="false">IF(AND(ISNUMBER($B$4),$B$4&gt;=1,$B$4&lt;=25,MOD($B$4,1)=0),IF(INDEX(Registro!I8:I507,($B$4-1)*20+4)=0,"",IF(INDEX(Registro!A8:A507,($B$4-1)*20+4)="","",INDEX(Registro!A8:A507,($B$4-1)*20+4))),"Revisa página")</f>
        <v/>
      </c>
      <c r="B11" s="29" t="str">
        <f aca="false">IF(AND(ISNUMBER($B$4),$B$4&gt;=1,$B$4&lt;=25,MOD($B$4,1)=0),IF(INDEX(Registro!I8:I507,($B$4-1)*20+4)=0,"",IF(INDEX(Registro!B8:B507,($B$4-1)*20+4)="","",INDEX(Registro!B8:B507,($B$4-1)*20+4))),"Revisa página")</f>
        <v/>
      </c>
      <c r="C11" s="29" t="str">
        <f aca="false">IF(AND(ISNUMBER($B$4),$B$4&gt;=1,$B$4&lt;=25,MOD($B$4,1)=0),IF(INDEX(Registro!I8:I507,($B$4-1)*20+4)=0,"",IF(INDEX(Registro!C8:C507,($B$4-1)*20+4)="","",INDEX(Registro!C8:C507,($B$4-1)*20+4))),"Revisa página")</f>
        <v/>
      </c>
      <c r="D11" s="29" t="str">
        <f aca="false">IF(AND(ISNUMBER($B$4),$B$4&gt;=1,$B$4&lt;=25,MOD($B$4,1)=0),IF(INDEX(Registro!I8:I507,($B$4-1)*20+4)=0,"",IF(INDEX(Registro!D8:D507,($B$4-1)*20+4)="","",INDEX(Registro!D8:D507,($B$4-1)*20+4))),"Revisa página")</f>
        <v/>
      </c>
      <c r="E11" s="30" t="str">
        <f aca="false">IF(AND(ISNUMBER($B$4),$B$4&gt;=1,$B$4&lt;=25,MOD($B$4,1)=0),IF(INDEX(Registro!I8:I507,($B$4-1)*20+4)=0,"",IF(INDEX(Registro!E8:E507,($B$4-1)*20+4)="","",INDEX(Registro!E8:E507,($B$4-1)*20+4))),"Revisa página")</f>
        <v/>
      </c>
      <c r="F11" s="29" t="str">
        <f aca="false">IF(AND(ISNUMBER($B$4),$B$4&gt;=1,$B$4&lt;=25,MOD($B$4,1)=0),IF(INDEX(Registro!I8:I507,($B$4-1)*20+4)=0,"",IF(INDEX(Registro!F8:F507,($B$4-1)*20+4)="","",INDEX(Registro!F8:F507,($B$4-1)*20+4))),"Revisa página")</f>
        <v/>
      </c>
      <c r="G11" s="29" t="str">
        <f aca="false">IF(AND(ISNUMBER($B$4),$B$4&gt;=1,$B$4&lt;=25,MOD($B$4,1)=0),IF(INDEX(Registro!I8:I507,($B$4-1)*20+4)=0,"",IF(INDEX(Registro!G8:G507,($B$4-1)*20+4)="","",INDEX(Registro!G8:G507,($B$4-1)*20+4))),"Revisa página")</f>
        <v/>
      </c>
      <c r="H11" s="29" t="str">
        <f aca="false">IF(AND(ISNUMBER($B$4),$B$4&gt;=1,$B$4&lt;=25,MOD($B$4,1)=0),IF(INDEX(Registro!I8:I507,($B$4-1)*20+4)=0,"",IF(INDEX(Registro!H8:H507,($B$4-1)*20+4)="","",INDEX(Registro!H8:H507,($B$4-1)*20+4))),"Revisa página")</f>
        <v/>
      </c>
    </row>
    <row r="12" customFormat="false" ht="26" hidden="false" customHeight="true" outlineLevel="0" collapsed="false">
      <c r="A12" s="28" t="str">
        <f aca="false">IF(AND(ISNUMBER($B$4),$B$4&gt;=1,$B$4&lt;=25,MOD($B$4,1)=0),IF(INDEX(Registro!I8:I507,($B$4-1)*20+5)=0,"",IF(INDEX(Registro!A8:A507,($B$4-1)*20+5)="","",INDEX(Registro!A8:A507,($B$4-1)*20+5))),"Revisa página")</f>
        <v/>
      </c>
      <c r="B12" s="29" t="str">
        <f aca="false">IF(AND(ISNUMBER($B$4),$B$4&gt;=1,$B$4&lt;=25,MOD($B$4,1)=0),IF(INDEX(Registro!I8:I507,($B$4-1)*20+5)=0,"",IF(INDEX(Registro!B8:B507,($B$4-1)*20+5)="","",INDEX(Registro!B8:B507,($B$4-1)*20+5))),"Revisa página")</f>
        <v/>
      </c>
      <c r="C12" s="29" t="str">
        <f aca="false">IF(AND(ISNUMBER($B$4),$B$4&gt;=1,$B$4&lt;=25,MOD($B$4,1)=0),IF(INDEX(Registro!I8:I507,($B$4-1)*20+5)=0,"",IF(INDEX(Registro!C8:C507,($B$4-1)*20+5)="","",INDEX(Registro!C8:C507,($B$4-1)*20+5))),"Revisa página")</f>
        <v/>
      </c>
      <c r="D12" s="29" t="str">
        <f aca="false">IF(AND(ISNUMBER($B$4),$B$4&gt;=1,$B$4&lt;=25,MOD($B$4,1)=0),IF(INDEX(Registro!I8:I507,($B$4-1)*20+5)=0,"",IF(INDEX(Registro!D8:D507,($B$4-1)*20+5)="","",INDEX(Registro!D8:D507,($B$4-1)*20+5))),"Revisa página")</f>
        <v/>
      </c>
      <c r="E12" s="30" t="str">
        <f aca="false">IF(AND(ISNUMBER($B$4),$B$4&gt;=1,$B$4&lt;=25,MOD($B$4,1)=0),IF(INDEX(Registro!I8:I507,($B$4-1)*20+5)=0,"",IF(INDEX(Registro!E8:E507,($B$4-1)*20+5)="","",INDEX(Registro!E8:E507,($B$4-1)*20+5))),"Revisa página")</f>
        <v/>
      </c>
      <c r="F12" s="29" t="str">
        <f aca="false">IF(AND(ISNUMBER($B$4),$B$4&gt;=1,$B$4&lt;=25,MOD($B$4,1)=0),IF(INDEX(Registro!I8:I507,($B$4-1)*20+5)=0,"",IF(INDEX(Registro!F8:F507,($B$4-1)*20+5)="","",INDEX(Registro!F8:F507,($B$4-1)*20+5))),"Revisa página")</f>
        <v/>
      </c>
      <c r="G12" s="29" t="str">
        <f aca="false">IF(AND(ISNUMBER($B$4),$B$4&gt;=1,$B$4&lt;=25,MOD($B$4,1)=0),IF(INDEX(Registro!I8:I507,($B$4-1)*20+5)=0,"",IF(INDEX(Registro!G8:G507,($B$4-1)*20+5)="","",INDEX(Registro!G8:G507,($B$4-1)*20+5))),"Revisa página")</f>
        <v/>
      </c>
      <c r="H12" s="29" t="str">
        <f aca="false">IF(AND(ISNUMBER($B$4),$B$4&gt;=1,$B$4&lt;=25,MOD($B$4,1)=0),IF(INDEX(Registro!I8:I507,($B$4-1)*20+5)=0,"",IF(INDEX(Registro!H8:H507,($B$4-1)*20+5)="","",INDEX(Registro!H8:H507,($B$4-1)*20+5))),"Revisa página")</f>
        <v/>
      </c>
    </row>
    <row r="13" customFormat="false" ht="26" hidden="false" customHeight="true" outlineLevel="0" collapsed="false">
      <c r="A13" s="28" t="str">
        <f aca="false">IF(AND(ISNUMBER($B$4),$B$4&gt;=1,$B$4&lt;=25,MOD($B$4,1)=0),IF(INDEX(Registro!I8:I507,($B$4-1)*20+6)=0,"",IF(INDEX(Registro!A8:A507,($B$4-1)*20+6)="","",INDEX(Registro!A8:A507,($B$4-1)*20+6))),"Revisa página")</f>
        <v/>
      </c>
      <c r="B13" s="29" t="str">
        <f aca="false">IF(AND(ISNUMBER($B$4),$B$4&gt;=1,$B$4&lt;=25,MOD($B$4,1)=0),IF(INDEX(Registro!I8:I507,($B$4-1)*20+6)=0,"",IF(INDEX(Registro!B8:B507,($B$4-1)*20+6)="","",INDEX(Registro!B8:B507,($B$4-1)*20+6))),"Revisa página")</f>
        <v/>
      </c>
      <c r="C13" s="29" t="str">
        <f aca="false">IF(AND(ISNUMBER($B$4),$B$4&gt;=1,$B$4&lt;=25,MOD($B$4,1)=0),IF(INDEX(Registro!I8:I507,($B$4-1)*20+6)=0,"",IF(INDEX(Registro!C8:C507,($B$4-1)*20+6)="","",INDEX(Registro!C8:C507,($B$4-1)*20+6))),"Revisa página")</f>
        <v/>
      </c>
      <c r="D13" s="29" t="str">
        <f aca="false">IF(AND(ISNUMBER($B$4),$B$4&gt;=1,$B$4&lt;=25,MOD($B$4,1)=0),IF(INDEX(Registro!I8:I507,($B$4-1)*20+6)=0,"",IF(INDEX(Registro!D8:D507,($B$4-1)*20+6)="","",INDEX(Registro!D8:D507,($B$4-1)*20+6))),"Revisa página")</f>
        <v/>
      </c>
      <c r="E13" s="30" t="str">
        <f aca="false">IF(AND(ISNUMBER($B$4),$B$4&gt;=1,$B$4&lt;=25,MOD($B$4,1)=0),IF(INDEX(Registro!I8:I507,($B$4-1)*20+6)=0,"",IF(INDEX(Registro!E8:E507,($B$4-1)*20+6)="","",INDEX(Registro!E8:E507,($B$4-1)*20+6))),"Revisa página")</f>
        <v/>
      </c>
      <c r="F13" s="29" t="str">
        <f aca="false">IF(AND(ISNUMBER($B$4),$B$4&gt;=1,$B$4&lt;=25,MOD($B$4,1)=0),IF(INDEX(Registro!I8:I507,($B$4-1)*20+6)=0,"",IF(INDEX(Registro!F8:F507,($B$4-1)*20+6)="","",INDEX(Registro!F8:F507,($B$4-1)*20+6))),"Revisa página")</f>
        <v/>
      </c>
      <c r="G13" s="29" t="str">
        <f aca="false">IF(AND(ISNUMBER($B$4),$B$4&gt;=1,$B$4&lt;=25,MOD($B$4,1)=0),IF(INDEX(Registro!I8:I507,($B$4-1)*20+6)=0,"",IF(INDEX(Registro!G8:G507,($B$4-1)*20+6)="","",INDEX(Registro!G8:G507,($B$4-1)*20+6))),"Revisa página")</f>
        <v/>
      </c>
      <c r="H13" s="29" t="str">
        <f aca="false">IF(AND(ISNUMBER($B$4),$B$4&gt;=1,$B$4&lt;=25,MOD($B$4,1)=0),IF(INDEX(Registro!I8:I507,($B$4-1)*20+6)=0,"",IF(INDEX(Registro!H8:H507,($B$4-1)*20+6)="","",INDEX(Registro!H8:H507,($B$4-1)*20+6))),"Revisa página")</f>
        <v/>
      </c>
    </row>
    <row r="14" customFormat="false" ht="26" hidden="false" customHeight="true" outlineLevel="0" collapsed="false">
      <c r="A14" s="28" t="str">
        <f aca="false">IF(AND(ISNUMBER($B$4),$B$4&gt;=1,$B$4&lt;=25,MOD($B$4,1)=0),IF(INDEX(Registro!I8:I507,($B$4-1)*20+7)=0,"",IF(INDEX(Registro!A8:A507,($B$4-1)*20+7)="","",INDEX(Registro!A8:A507,($B$4-1)*20+7))),"Revisa página")</f>
        <v/>
      </c>
      <c r="B14" s="29" t="str">
        <f aca="false">IF(AND(ISNUMBER($B$4),$B$4&gt;=1,$B$4&lt;=25,MOD($B$4,1)=0),IF(INDEX(Registro!I8:I507,($B$4-1)*20+7)=0,"",IF(INDEX(Registro!B8:B507,($B$4-1)*20+7)="","",INDEX(Registro!B8:B507,($B$4-1)*20+7))),"Revisa página")</f>
        <v/>
      </c>
      <c r="C14" s="29" t="str">
        <f aca="false">IF(AND(ISNUMBER($B$4),$B$4&gt;=1,$B$4&lt;=25,MOD($B$4,1)=0),IF(INDEX(Registro!I8:I507,($B$4-1)*20+7)=0,"",IF(INDEX(Registro!C8:C507,($B$4-1)*20+7)="","",INDEX(Registro!C8:C507,($B$4-1)*20+7))),"Revisa página")</f>
        <v/>
      </c>
      <c r="D14" s="29" t="str">
        <f aca="false">IF(AND(ISNUMBER($B$4),$B$4&gt;=1,$B$4&lt;=25,MOD($B$4,1)=0),IF(INDEX(Registro!I8:I507,($B$4-1)*20+7)=0,"",IF(INDEX(Registro!D8:D507,($B$4-1)*20+7)="","",INDEX(Registro!D8:D507,($B$4-1)*20+7))),"Revisa página")</f>
        <v/>
      </c>
      <c r="E14" s="30" t="str">
        <f aca="false">IF(AND(ISNUMBER($B$4),$B$4&gt;=1,$B$4&lt;=25,MOD($B$4,1)=0),IF(INDEX(Registro!I8:I507,($B$4-1)*20+7)=0,"",IF(INDEX(Registro!E8:E507,($B$4-1)*20+7)="","",INDEX(Registro!E8:E507,($B$4-1)*20+7))),"Revisa página")</f>
        <v/>
      </c>
      <c r="F14" s="29" t="str">
        <f aca="false">IF(AND(ISNUMBER($B$4),$B$4&gt;=1,$B$4&lt;=25,MOD($B$4,1)=0),IF(INDEX(Registro!I8:I507,($B$4-1)*20+7)=0,"",IF(INDEX(Registro!F8:F507,($B$4-1)*20+7)="","",INDEX(Registro!F8:F507,($B$4-1)*20+7))),"Revisa página")</f>
        <v/>
      </c>
      <c r="G14" s="29" t="str">
        <f aca="false">IF(AND(ISNUMBER($B$4),$B$4&gt;=1,$B$4&lt;=25,MOD($B$4,1)=0),IF(INDEX(Registro!I8:I507,($B$4-1)*20+7)=0,"",IF(INDEX(Registro!G8:G507,($B$4-1)*20+7)="","",INDEX(Registro!G8:G507,($B$4-1)*20+7))),"Revisa página")</f>
        <v/>
      </c>
      <c r="H14" s="29" t="str">
        <f aca="false">IF(AND(ISNUMBER($B$4),$B$4&gt;=1,$B$4&lt;=25,MOD($B$4,1)=0),IF(INDEX(Registro!I8:I507,($B$4-1)*20+7)=0,"",IF(INDEX(Registro!H8:H507,($B$4-1)*20+7)="","",INDEX(Registro!H8:H507,($B$4-1)*20+7))),"Revisa página")</f>
        <v/>
      </c>
    </row>
    <row r="15" customFormat="false" ht="26" hidden="false" customHeight="true" outlineLevel="0" collapsed="false">
      <c r="A15" s="28" t="str">
        <f aca="false">IF(AND(ISNUMBER($B$4),$B$4&gt;=1,$B$4&lt;=25,MOD($B$4,1)=0),IF(INDEX(Registro!I8:I507,($B$4-1)*20+8)=0,"",IF(INDEX(Registro!A8:A507,($B$4-1)*20+8)="","",INDEX(Registro!A8:A507,($B$4-1)*20+8))),"Revisa página")</f>
        <v/>
      </c>
      <c r="B15" s="29" t="str">
        <f aca="false">IF(AND(ISNUMBER($B$4),$B$4&gt;=1,$B$4&lt;=25,MOD($B$4,1)=0),IF(INDEX(Registro!I8:I507,($B$4-1)*20+8)=0,"",IF(INDEX(Registro!B8:B507,($B$4-1)*20+8)="","",INDEX(Registro!B8:B507,($B$4-1)*20+8))),"Revisa página")</f>
        <v/>
      </c>
      <c r="C15" s="29" t="str">
        <f aca="false">IF(AND(ISNUMBER($B$4),$B$4&gt;=1,$B$4&lt;=25,MOD($B$4,1)=0),IF(INDEX(Registro!I8:I507,($B$4-1)*20+8)=0,"",IF(INDEX(Registro!C8:C507,($B$4-1)*20+8)="","",INDEX(Registro!C8:C507,($B$4-1)*20+8))),"Revisa página")</f>
        <v/>
      </c>
      <c r="D15" s="29" t="str">
        <f aca="false">IF(AND(ISNUMBER($B$4),$B$4&gt;=1,$B$4&lt;=25,MOD($B$4,1)=0),IF(INDEX(Registro!I8:I507,($B$4-1)*20+8)=0,"",IF(INDEX(Registro!D8:D507,($B$4-1)*20+8)="","",INDEX(Registro!D8:D507,($B$4-1)*20+8))),"Revisa página")</f>
        <v/>
      </c>
      <c r="E15" s="30" t="str">
        <f aca="false">IF(AND(ISNUMBER($B$4),$B$4&gt;=1,$B$4&lt;=25,MOD($B$4,1)=0),IF(INDEX(Registro!I8:I507,($B$4-1)*20+8)=0,"",IF(INDEX(Registro!E8:E507,($B$4-1)*20+8)="","",INDEX(Registro!E8:E507,($B$4-1)*20+8))),"Revisa página")</f>
        <v/>
      </c>
      <c r="F15" s="29" t="str">
        <f aca="false">IF(AND(ISNUMBER($B$4),$B$4&gt;=1,$B$4&lt;=25,MOD($B$4,1)=0),IF(INDEX(Registro!I8:I507,($B$4-1)*20+8)=0,"",IF(INDEX(Registro!F8:F507,($B$4-1)*20+8)="","",INDEX(Registro!F8:F507,($B$4-1)*20+8))),"Revisa página")</f>
        <v/>
      </c>
      <c r="G15" s="29" t="str">
        <f aca="false">IF(AND(ISNUMBER($B$4),$B$4&gt;=1,$B$4&lt;=25,MOD($B$4,1)=0),IF(INDEX(Registro!I8:I507,($B$4-1)*20+8)=0,"",IF(INDEX(Registro!G8:G507,($B$4-1)*20+8)="","",INDEX(Registro!G8:G507,($B$4-1)*20+8))),"Revisa página")</f>
        <v/>
      </c>
      <c r="H15" s="29" t="str">
        <f aca="false">IF(AND(ISNUMBER($B$4),$B$4&gt;=1,$B$4&lt;=25,MOD($B$4,1)=0),IF(INDEX(Registro!I8:I507,($B$4-1)*20+8)=0,"",IF(INDEX(Registro!H8:H507,($B$4-1)*20+8)="","",INDEX(Registro!H8:H507,($B$4-1)*20+8))),"Revisa página")</f>
        <v/>
      </c>
    </row>
    <row r="16" customFormat="false" ht="26" hidden="false" customHeight="true" outlineLevel="0" collapsed="false">
      <c r="A16" s="28" t="str">
        <f aca="false">IF(AND(ISNUMBER($B$4),$B$4&gt;=1,$B$4&lt;=25,MOD($B$4,1)=0),IF(INDEX(Registro!I8:I507,($B$4-1)*20+9)=0,"",IF(INDEX(Registro!A8:A507,($B$4-1)*20+9)="","",INDEX(Registro!A8:A507,($B$4-1)*20+9))),"Revisa página")</f>
        <v/>
      </c>
      <c r="B16" s="29" t="str">
        <f aca="false">IF(AND(ISNUMBER($B$4),$B$4&gt;=1,$B$4&lt;=25,MOD($B$4,1)=0),IF(INDEX(Registro!I8:I507,($B$4-1)*20+9)=0,"",IF(INDEX(Registro!B8:B507,($B$4-1)*20+9)="","",INDEX(Registro!B8:B507,($B$4-1)*20+9))),"Revisa página")</f>
        <v/>
      </c>
      <c r="C16" s="29" t="str">
        <f aca="false">IF(AND(ISNUMBER($B$4),$B$4&gt;=1,$B$4&lt;=25,MOD($B$4,1)=0),IF(INDEX(Registro!I8:I507,($B$4-1)*20+9)=0,"",IF(INDEX(Registro!C8:C507,($B$4-1)*20+9)="","",INDEX(Registro!C8:C507,($B$4-1)*20+9))),"Revisa página")</f>
        <v/>
      </c>
      <c r="D16" s="29" t="str">
        <f aca="false">IF(AND(ISNUMBER($B$4),$B$4&gt;=1,$B$4&lt;=25,MOD($B$4,1)=0),IF(INDEX(Registro!I8:I507,($B$4-1)*20+9)=0,"",IF(INDEX(Registro!D8:D507,($B$4-1)*20+9)="","",INDEX(Registro!D8:D507,($B$4-1)*20+9))),"Revisa página")</f>
        <v/>
      </c>
      <c r="E16" s="30" t="str">
        <f aca="false">IF(AND(ISNUMBER($B$4),$B$4&gt;=1,$B$4&lt;=25,MOD($B$4,1)=0),IF(INDEX(Registro!I8:I507,($B$4-1)*20+9)=0,"",IF(INDEX(Registro!E8:E507,($B$4-1)*20+9)="","",INDEX(Registro!E8:E507,($B$4-1)*20+9))),"Revisa página")</f>
        <v/>
      </c>
      <c r="F16" s="29" t="str">
        <f aca="false">IF(AND(ISNUMBER($B$4),$B$4&gt;=1,$B$4&lt;=25,MOD($B$4,1)=0),IF(INDEX(Registro!I8:I507,($B$4-1)*20+9)=0,"",IF(INDEX(Registro!F8:F507,($B$4-1)*20+9)="","",INDEX(Registro!F8:F507,($B$4-1)*20+9))),"Revisa página")</f>
        <v/>
      </c>
      <c r="G16" s="29" t="str">
        <f aca="false">IF(AND(ISNUMBER($B$4),$B$4&gt;=1,$B$4&lt;=25,MOD($B$4,1)=0),IF(INDEX(Registro!I8:I507,($B$4-1)*20+9)=0,"",IF(INDEX(Registro!G8:G507,($B$4-1)*20+9)="","",INDEX(Registro!G8:G507,($B$4-1)*20+9))),"Revisa página")</f>
        <v/>
      </c>
      <c r="H16" s="29" t="str">
        <f aca="false">IF(AND(ISNUMBER($B$4),$B$4&gt;=1,$B$4&lt;=25,MOD($B$4,1)=0),IF(INDEX(Registro!I8:I507,($B$4-1)*20+9)=0,"",IF(INDEX(Registro!H8:H507,($B$4-1)*20+9)="","",INDEX(Registro!H8:H507,($B$4-1)*20+9))),"Revisa página")</f>
        <v/>
      </c>
    </row>
    <row r="17" customFormat="false" ht="26" hidden="false" customHeight="true" outlineLevel="0" collapsed="false">
      <c r="A17" s="28" t="str">
        <f aca="false">IF(AND(ISNUMBER($B$4),$B$4&gt;=1,$B$4&lt;=25,MOD($B$4,1)=0),IF(INDEX(Registro!I8:I507,($B$4-1)*20+10)=0,"",IF(INDEX(Registro!A8:A507,($B$4-1)*20+10)="","",INDEX(Registro!A8:A507,($B$4-1)*20+10))),"Revisa página")</f>
        <v/>
      </c>
      <c r="B17" s="29" t="str">
        <f aca="false">IF(AND(ISNUMBER($B$4),$B$4&gt;=1,$B$4&lt;=25,MOD($B$4,1)=0),IF(INDEX(Registro!I8:I507,($B$4-1)*20+10)=0,"",IF(INDEX(Registro!B8:B507,($B$4-1)*20+10)="","",INDEX(Registro!B8:B507,($B$4-1)*20+10))),"Revisa página")</f>
        <v/>
      </c>
      <c r="C17" s="29" t="str">
        <f aca="false">IF(AND(ISNUMBER($B$4),$B$4&gt;=1,$B$4&lt;=25,MOD($B$4,1)=0),IF(INDEX(Registro!I8:I507,($B$4-1)*20+10)=0,"",IF(INDEX(Registro!C8:C507,($B$4-1)*20+10)="","",INDEX(Registro!C8:C507,($B$4-1)*20+10))),"Revisa página")</f>
        <v/>
      </c>
      <c r="D17" s="29" t="str">
        <f aca="false">IF(AND(ISNUMBER($B$4),$B$4&gt;=1,$B$4&lt;=25,MOD($B$4,1)=0),IF(INDEX(Registro!I8:I507,($B$4-1)*20+10)=0,"",IF(INDEX(Registro!D8:D507,($B$4-1)*20+10)="","",INDEX(Registro!D8:D507,($B$4-1)*20+10))),"Revisa página")</f>
        <v/>
      </c>
      <c r="E17" s="30" t="str">
        <f aca="false">IF(AND(ISNUMBER($B$4),$B$4&gt;=1,$B$4&lt;=25,MOD($B$4,1)=0),IF(INDEX(Registro!I8:I507,($B$4-1)*20+10)=0,"",IF(INDEX(Registro!E8:E507,($B$4-1)*20+10)="","",INDEX(Registro!E8:E507,($B$4-1)*20+10))),"Revisa página")</f>
        <v/>
      </c>
      <c r="F17" s="29" t="str">
        <f aca="false">IF(AND(ISNUMBER($B$4),$B$4&gt;=1,$B$4&lt;=25,MOD($B$4,1)=0),IF(INDEX(Registro!I8:I507,($B$4-1)*20+10)=0,"",IF(INDEX(Registro!F8:F507,($B$4-1)*20+10)="","",INDEX(Registro!F8:F507,($B$4-1)*20+10))),"Revisa página")</f>
        <v/>
      </c>
      <c r="G17" s="29" t="str">
        <f aca="false">IF(AND(ISNUMBER($B$4),$B$4&gt;=1,$B$4&lt;=25,MOD($B$4,1)=0),IF(INDEX(Registro!I8:I507,($B$4-1)*20+10)=0,"",IF(INDEX(Registro!G8:G507,($B$4-1)*20+10)="","",INDEX(Registro!G8:G507,($B$4-1)*20+10))),"Revisa página")</f>
        <v/>
      </c>
      <c r="H17" s="29" t="str">
        <f aca="false">IF(AND(ISNUMBER($B$4),$B$4&gt;=1,$B$4&lt;=25,MOD($B$4,1)=0),IF(INDEX(Registro!I8:I507,($B$4-1)*20+10)=0,"",IF(INDEX(Registro!H8:H507,($B$4-1)*20+10)="","",INDEX(Registro!H8:H507,($B$4-1)*20+10))),"Revisa página")</f>
        <v/>
      </c>
    </row>
    <row r="18" customFormat="false" ht="26" hidden="false" customHeight="true" outlineLevel="0" collapsed="false">
      <c r="A18" s="28" t="str">
        <f aca="false">IF(AND(ISNUMBER($B$4),$B$4&gt;=1,$B$4&lt;=25,MOD($B$4,1)=0),IF(INDEX(Registro!I8:I507,($B$4-1)*20+11)=0,"",IF(INDEX(Registro!A8:A507,($B$4-1)*20+11)="","",INDEX(Registro!A8:A507,($B$4-1)*20+11))),"Revisa página")</f>
        <v/>
      </c>
      <c r="B18" s="29" t="str">
        <f aca="false">IF(AND(ISNUMBER($B$4),$B$4&gt;=1,$B$4&lt;=25,MOD($B$4,1)=0),IF(INDEX(Registro!I8:I507,($B$4-1)*20+11)=0,"",IF(INDEX(Registro!B8:B507,($B$4-1)*20+11)="","",INDEX(Registro!B8:B507,($B$4-1)*20+11))),"Revisa página")</f>
        <v/>
      </c>
      <c r="C18" s="29" t="str">
        <f aca="false">IF(AND(ISNUMBER($B$4),$B$4&gt;=1,$B$4&lt;=25,MOD($B$4,1)=0),IF(INDEX(Registro!I8:I507,($B$4-1)*20+11)=0,"",IF(INDEX(Registro!C8:C507,($B$4-1)*20+11)="","",INDEX(Registro!C8:C507,($B$4-1)*20+11))),"Revisa página")</f>
        <v/>
      </c>
      <c r="D18" s="29" t="str">
        <f aca="false">IF(AND(ISNUMBER($B$4),$B$4&gt;=1,$B$4&lt;=25,MOD($B$4,1)=0),IF(INDEX(Registro!I8:I507,($B$4-1)*20+11)=0,"",IF(INDEX(Registro!D8:D507,($B$4-1)*20+11)="","",INDEX(Registro!D8:D507,($B$4-1)*20+11))),"Revisa página")</f>
        <v/>
      </c>
      <c r="E18" s="30" t="str">
        <f aca="false">IF(AND(ISNUMBER($B$4),$B$4&gt;=1,$B$4&lt;=25,MOD($B$4,1)=0),IF(INDEX(Registro!I8:I507,($B$4-1)*20+11)=0,"",IF(INDEX(Registro!E8:E507,($B$4-1)*20+11)="","",INDEX(Registro!E8:E507,($B$4-1)*20+11))),"Revisa página")</f>
        <v/>
      </c>
      <c r="F18" s="29" t="str">
        <f aca="false">IF(AND(ISNUMBER($B$4),$B$4&gt;=1,$B$4&lt;=25,MOD($B$4,1)=0),IF(INDEX(Registro!I8:I507,($B$4-1)*20+11)=0,"",IF(INDEX(Registro!F8:F507,($B$4-1)*20+11)="","",INDEX(Registro!F8:F507,($B$4-1)*20+11))),"Revisa página")</f>
        <v/>
      </c>
      <c r="G18" s="29" t="str">
        <f aca="false">IF(AND(ISNUMBER($B$4),$B$4&gt;=1,$B$4&lt;=25,MOD($B$4,1)=0),IF(INDEX(Registro!I8:I507,($B$4-1)*20+11)=0,"",IF(INDEX(Registro!G8:G507,($B$4-1)*20+11)="","",INDEX(Registro!G8:G507,($B$4-1)*20+11))),"Revisa página")</f>
        <v/>
      </c>
      <c r="H18" s="29" t="str">
        <f aca="false">IF(AND(ISNUMBER($B$4),$B$4&gt;=1,$B$4&lt;=25,MOD($B$4,1)=0),IF(INDEX(Registro!I8:I507,($B$4-1)*20+11)=0,"",IF(INDEX(Registro!H8:H507,($B$4-1)*20+11)="","",INDEX(Registro!H8:H507,($B$4-1)*20+11))),"Revisa página")</f>
        <v/>
      </c>
    </row>
    <row r="19" customFormat="false" ht="26" hidden="false" customHeight="true" outlineLevel="0" collapsed="false">
      <c r="A19" s="28" t="str">
        <f aca="false">IF(AND(ISNUMBER($B$4),$B$4&gt;=1,$B$4&lt;=25,MOD($B$4,1)=0),IF(INDEX(Registro!I8:I507,($B$4-1)*20+12)=0,"",IF(INDEX(Registro!A8:A507,($B$4-1)*20+12)="","",INDEX(Registro!A8:A507,($B$4-1)*20+12))),"Revisa página")</f>
        <v/>
      </c>
      <c r="B19" s="29" t="str">
        <f aca="false">IF(AND(ISNUMBER($B$4),$B$4&gt;=1,$B$4&lt;=25,MOD($B$4,1)=0),IF(INDEX(Registro!I8:I507,($B$4-1)*20+12)=0,"",IF(INDEX(Registro!B8:B507,($B$4-1)*20+12)="","",INDEX(Registro!B8:B507,($B$4-1)*20+12))),"Revisa página")</f>
        <v/>
      </c>
      <c r="C19" s="29" t="str">
        <f aca="false">IF(AND(ISNUMBER($B$4),$B$4&gt;=1,$B$4&lt;=25,MOD($B$4,1)=0),IF(INDEX(Registro!I8:I507,($B$4-1)*20+12)=0,"",IF(INDEX(Registro!C8:C507,($B$4-1)*20+12)="","",INDEX(Registro!C8:C507,($B$4-1)*20+12))),"Revisa página")</f>
        <v/>
      </c>
      <c r="D19" s="29" t="str">
        <f aca="false">IF(AND(ISNUMBER($B$4),$B$4&gt;=1,$B$4&lt;=25,MOD($B$4,1)=0),IF(INDEX(Registro!I8:I507,($B$4-1)*20+12)=0,"",IF(INDEX(Registro!D8:D507,($B$4-1)*20+12)="","",INDEX(Registro!D8:D507,($B$4-1)*20+12))),"Revisa página")</f>
        <v/>
      </c>
      <c r="E19" s="30" t="str">
        <f aca="false">IF(AND(ISNUMBER($B$4),$B$4&gt;=1,$B$4&lt;=25,MOD($B$4,1)=0),IF(INDEX(Registro!I8:I507,($B$4-1)*20+12)=0,"",IF(INDEX(Registro!E8:E507,($B$4-1)*20+12)="","",INDEX(Registro!E8:E507,($B$4-1)*20+12))),"Revisa página")</f>
        <v/>
      </c>
      <c r="F19" s="29" t="str">
        <f aca="false">IF(AND(ISNUMBER($B$4),$B$4&gt;=1,$B$4&lt;=25,MOD($B$4,1)=0),IF(INDEX(Registro!I8:I507,($B$4-1)*20+12)=0,"",IF(INDEX(Registro!F8:F507,($B$4-1)*20+12)="","",INDEX(Registro!F8:F507,($B$4-1)*20+12))),"Revisa página")</f>
        <v/>
      </c>
      <c r="G19" s="29" t="str">
        <f aca="false">IF(AND(ISNUMBER($B$4),$B$4&gt;=1,$B$4&lt;=25,MOD($B$4,1)=0),IF(INDEX(Registro!I8:I507,($B$4-1)*20+12)=0,"",IF(INDEX(Registro!G8:G507,($B$4-1)*20+12)="","",INDEX(Registro!G8:G507,($B$4-1)*20+12))),"Revisa página")</f>
        <v/>
      </c>
      <c r="H19" s="29" t="str">
        <f aca="false">IF(AND(ISNUMBER($B$4),$B$4&gt;=1,$B$4&lt;=25,MOD($B$4,1)=0),IF(INDEX(Registro!I8:I507,($B$4-1)*20+12)=0,"",IF(INDEX(Registro!H8:H507,($B$4-1)*20+12)="","",INDEX(Registro!H8:H507,($B$4-1)*20+12))),"Revisa página")</f>
        <v/>
      </c>
    </row>
    <row r="20" customFormat="false" ht="26" hidden="false" customHeight="true" outlineLevel="0" collapsed="false">
      <c r="A20" s="28" t="str">
        <f aca="false">IF(AND(ISNUMBER($B$4),$B$4&gt;=1,$B$4&lt;=25,MOD($B$4,1)=0),IF(INDEX(Registro!I8:I507,($B$4-1)*20+13)=0,"",IF(INDEX(Registro!A8:A507,($B$4-1)*20+13)="","",INDEX(Registro!A8:A507,($B$4-1)*20+13))),"Revisa página")</f>
        <v/>
      </c>
      <c r="B20" s="29" t="str">
        <f aca="false">IF(AND(ISNUMBER($B$4),$B$4&gt;=1,$B$4&lt;=25,MOD($B$4,1)=0),IF(INDEX(Registro!I8:I507,($B$4-1)*20+13)=0,"",IF(INDEX(Registro!B8:B507,($B$4-1)*20+13)="","",INDEX(Registro!B8:B507,($B$4-1)*20+13))),"Revisa página")</f>
        <v/>
      </c>
      <c r="C20" s="29" t="str">
        <f aca="false">IF(AND(ISNUMBER($B$4),$B$4&gt;=1,$B$4&lt;=25,MOD($B$4,1)=0),IF(INDEX(Registro!I8:I507,($B$4-1)*20+13)=0,"",IF(INDEX(Registro!C8:C507,($B$4-1)*20+13)="","",INDEX(Registro!C8:C507,($B$4-1)*20+13))),"Revisa página")</f>
        <v/>
      </c>
      <c r="D20" s="29" t="str">
        <f aca="false">IF(AND(ISNUMBER($B$4),$B$4&gt;=1,$B$4&lt;=25,MOD($B$4,1)=0),IF(INDEX(Registro!I8:I507,($B$4-1)*20+13)=0,"",IF(INDEX(Registro!D8:D507,($B$4-1)*20+13)="","",INDEX(Registro!D8:D507,($B$4-1)*20+13))),"Revisa página")</f>
        <v/>
      </c>
      <c r="E20" s="30" t="str">
        <f aca="false">IF(AND(ISNUMBER($B$4),$B$4&gt;=1,$B$4&lt;=25,MOD($B$4,1)=0),IF(INDEX(Registro!I8:I507,($B$4-1)*20+13)=0,"",IF(INDEX(Registro!E8:E507,($B$4-1)*20+13)="","",INDEX(Registro!E8:E507,($B$4-1)*20+13))),"Revisa página")</f>
        <v/>
      </c>
      <c r="F20" s="29" t="str">
        <f aca="false">IF(AND(ISNUMBER($B$4),$B$4&gt;=1,$B$4&lt;=25,MOD($B$4,1)=0),IF(INDEX(Registro!I8:I507,($B$4-1)*20+13)=0,"",IF(INDEX(Registro!F8:F507,($B$4-1)*20+13)="","",INDEX(Registro!F8:F507,($B$4-1)*20+13))),"Revisa página")</f>
        <v/>
      </c>
      <c r="G20" s="29" t="str">
        <f aca="false">IF(AND(ISNUMBER($B$4),$B$4&gt;=1,$B$4&lt;=25,MOD($B$4,1)=0),IF(INDEX(Registro!I8:I507,($B$4-1)*20+13)=0,"",IF(INDEX(Registro!G8:G507,($B$4-1)*20+13)="","",INDEX(Registro!G8:G507,($B$4-1)*20+13))),"Revisa página")</f>
        <v/>
      </c>
      <c r="H20" s="29" t="str">
        <f aca="false">IF(AND(ISNUMBER($B$4),$B$4&gt;=1,$B$4&lt;=25,MOD($B$4,1)=0),IF(INDEX(Registro!I8:I507,($B$4-1)*20+13)=0,"",IF(INDEX(Registro!H8:H507,($B$4-1)*20+13)="","",INDEX(Registro!H8:H507,($B$4-1)*20+13))),"Revisa página")</f>
        <v/>
      </c>
    </row>
    <row r="21" customFormat="false" ht="26" hidden="false" customHeight="true" outlineLevel="0" collapsed="false">
      <c r="A21" s="28" t="str">
        <f aca="false">IF(AND(ISNUMBER($B$4),$B$4&gt;=1,$B$4&lt;=25,MOD($B$4,1)=0),IF(INDEX(Registro!I8:I507,($B$4-1)*20+14)=0,"",IF(INDEX(Registro!A8:A507,($B$4-1)*20+14)="","",INDEX(Registro!A8:A507,($B$4-1)*20+14))),"Revisa página")</f>
        <v/>
      </c>
      <c r="B21" s="29" t="str">
        <f aca="false">IF(AND(ISNUMBER($B$4),$B$4&gt;=1,$B$4&lt;=25,MOD($B$4,1)=0),IF(INDEX(Registro!I8:I507,($B$4-1)*20+14)=0,"",IF(INDEX(Registro!B8:B507,($B$4-1)*20+14)="","",INDEX(Registro!B8:B507,($B$4-1)*20+14))),"Revisa página")</f>
        <v/>
      </c>
      <c r="C21" s="29" t="str">
        <f aca="false">IF(AND(ISNUMBER($B$4),$B$4&gt;=1,$B$4&lt;=25,MOD($B$4,1)=0),IF(INDEX(Registro!I8:I507,($B$4-1)*20+14)=0,"",IF(INDEX(Registro!C8:C507,($B$4-1)*20+14)="","",INDEX(Registro!C8:C507,($B$4-1)*20+14))),"Revisa página")</f>
        <v/>
      </c>
      <c r="D21" s="29" t="str">
        <f aca="false">IF(AND(ISNUMBER($B$4),$B$4&gt;=1,$B$4&lt;=25,MOD($B$4,1)=0),IF(INDEX(Registro!I8:I507,($B$4-1)*20+14)=0,"",IF(INDEX(Registro!D8:D507,($B$4-1)*20+14)="","",INDEX(Registro!D8:D507,($B$4-1)*20+14))),"Revisa página")</f>
        <v/>
      </c>
      <c r="E21" s="30" t="str">
        <f aca="false">IF(AND(ISNUMBER($B$4),$B$4&gt;=1,$B$4&lt;=25,MOD($B$4,1)=0),IF(INDEX(Registro!I8:I507,($B$4-1)*20+14)=0,"",IF(INDEX(Registro!E8:E507,($B$4-1)*20+14)="","",INDEX(Registro!E8:E507,($B$4-1)*20+14))),"Revisa página")</f>
        <v/>
      </c>
      <c r="F21" s="29" t="str">
        <f aca="false">IF(AND(ISNUMBER($B$4),$B$4&gt;=1,$B$4&lt;=25,MOD($B$4,1)=0),IF(INDEX(Registro!I8:I507,($B$4-1)*20+14)=0,"",IF(INDEX(Registro!F8:F507,($B$4-1)*20+14)="","",INDEX(Registro!F8:F507,($B$4-1)*20+14))),"Revisa página")</f>
        <v/>
      </c>
      <c r="G21" s="29" t="str">
        <f aca="false">IF(AND(ISNUMBER($B$4),$B$4&gt;=1,$B$4&lt;=25,MOD($B$4,1)=0),IF(INDEX(Registro!I8:I507,($B$4-1)*20+14)=0,"",IF(INDEX(Registro!G8:G507,($B$4-1)*20+14)="","",INDEX(Registro!G8:G507,($B$4-1)*20+14))),"Revisa página")</f>
        <v/>
      </c>
      <c r="H21" s="29" t="str">
        <f aca="false">IF(AND(ISNUMBER($B$4),$B$4&gt;=1,$B$4&lt;=25,MOD($B$4,1)=0),IF(INDEX(Registro!I8:I507,($B$4-1)*20+14)=0,"",IF(INDEX(Registro!H8:H507,($B$4-1)*20+14)="","",INDEX(Registro!H8:H507,($B$4-1)*20+14))),"Revisa página")</f>
        <v/>
      </c>
    </row>
    <row r="22" customFormat="false" ht="26" hidden="false" customHeight="true" outlineLevel="0" collapsed="false">
      <c r="A22" s="28" t="str">
        <f aca="false">IF(AND(ISNUMBER($B$4),$B$4&gt;=1,$B$4&lt;=25,MOD($B$4,1)=0),IF(INDEX(Registro!I8:I507,($B$4-1)*20+15)=0,"",IF(INDEX(Registro!A8:A507,($B$4-1)*20+15)="","",INDEX(Registro!A8:A507,($B$4-1)*20+15))),"Revisa página")</f>
        <v/>
      </c>
      <c r="B22" s="29" t="str">
        <f aca="false">IF(AND(ISNUMBER($B$4),$B$4&gt;=1,$B$4&lt;=25,MOD($B$4,1)=0),IF(INDEX(Registro!I8:I507,($B$4-1)*20+15)=0,"",IF(INDEX(Registro!B8:B507,($B$4-1)*20+15)="","",INDEX(Registro!B8:B507,($B$4-1)*20+15))),"Revisa página")</f>
        <v/>
      </c>
      <c r="C22" s="29" t="str">
        <f aca="false">IF(AND(ISNUMBER($B$4),$B$4&gt;=1,$B$4&lt;=25,MOD($B$4,1)=0),IF(INDEX(Registro!I8:I507,($B$4-1)*20+15)=0,"",IF(INDEX(Registro!C8:C507,($B$4-1)*20+15)="","",INDEX(Registro!C8:C507,($B$4-1)*20+15))),"Revisa página")</f>
        <v/>
      </c>
      <c r="D22" s="29" t="str">
        <f aca="false">IF(AND(ISNUMBER($B$4),$B$4&gt;=1,$B$4&lt;=25,MOD($B$4,1)=0),IF(INDEX(Registro!I8:I507,($B$4-1)*20+15)=0,"",IF(INDEX(Registro!D8:D507,($B$4-1)*20+15)="","",INDEX(Registro!D8:D507,($B$4-1)*20+15))),"Revisa página")</f>
        <v/>
      </c>
      <c r="E22" s="30" t="str">
        <f aca="false">IF(AND(ISNUMBER($B$4),$B$4&gt;=1,$B$4&lt;=25,MOD($B$4,1)=0),IF(INDEX(Registro!I8:I507,($B$4-1)*20+15)=0,"",IF(INDEX(Registro!E8:E507,($B$4-1)*20+15)="","",INDEX(Registro!E8:E507,($B$4-1)*20+15))),"Revisa página")</f>
        <v/>
      </c>
      <c r="F22" s="29" t="str">
        <f aca="false">IF(AND(ISNUMBER($B$4),$B$4&gt;=1,$B$4&lt;=25,MOD($B$4,1)=0),IF(INDEX(Registro!I8:I507,($B$4-1)*20+15)=0,"",IF(INDEX(Registro!F8:F507,($B$4-1)*20+15)="","",INDEX(Registro!F8:F507,($B$4-1)*20+15))),"Revisa página")</f>
        <v/>
      </c>
      <c r="G22" s="29" t="str">
        <f aca="false">IF(AND(ISNUMBER($B$4),$B$4&gt;=1,$B$4&lt;=25,MOD($B$4,1)=0),IF(INDEX(Registro!I8:I507,($B$4-1)*20+15)=0,"",IF(INDEX(Registro!G8:G507,($B$4-1)*20+15)="","",INDEX(Registro!G8:G507,($B$4-1)*20+15))),"Revisa página")</f>
        <v/>
      </c>
      <c r="H22" s="29" t="str">
        <f aca="false">IF(AND(ISNUMBER($B$4),$B$4&gt;=1,$B$4&lt;=25,MOD($B$4,1)=0),IF(INDEX(Registro!I8:I507,($B$4-1)*20+15)=0,"",IF(INDEX(Registro!H8:H507,($B$4-1)*20+15)="","",INDEX(Registro!H8:H507,($B$4-1)*20+15))),"Revisa página")</f>
        <v/>
      </c>
    </row>
    <row r="23" customFormat="false" ht="26" hidden="false" customHeight="true" outlineLevel="0" collapsed="false">
      <c r="A23" s="28" t="str">
        <f aca="false">IF(AND(ISNUMBER($B$4),$B$4&gt;=1,$B$4&lt;=25,MOD($B$4,1)=0),IF(INDEX(Registro!I8:I507,($B$4-1)*20+16)=0,"",IF(INDEX(Registro!A8:A507,($B$4-1)*20+16)="","",INDEX(Registro!A8:A507,($B$4-1)*20+16))),"Revisa página")</f>
        <v/>
      </c>
      <c r="B23" s="29" t="str">
        <f aca="false">IF(AND(ISNUMBER($B$4),$B$4&gt;=1,$B$4&lt;=25,MOD($B$4,1)=0),IF(INDEX(Registro!I8:I507,($B$4-1)*20+16)=0,"",IF(INDEX(Registro!B8:B507,($B$4-1)*20+16)="","",INDEX(Registro!B8:B507,($B$4-1)*20+16))),"Revisa página")</f>
        <v/>
      </c>
      <c r="C23" s="29" t="str">
        <f aca="false">IF(AND(ISNUMBER($B$4),$B$4&gt;=1,$B$4&lt;=25,MOD($B$4,1)=0),IF(INDEX(Registro!I8:I507,($B$4-1)*20+16)=0,"",IF(INDEX(Registro!C8:C507,($B$4-1)*20+16)="","",INDEX(Registro!C8:C507,($B$4-1)*20+16))),"Revisa página")</f>
        <v/>
      </c>
      <c r="D23" s="29" t="str">
        <f aca="false">IF(AND(ISNUMBER($B$4),$B$4&gt;=1,$B$4&lt;=25,MOD($B$4,1)=0),IF(INDEX(Registro!I8:I507,($B$4-1)*20+16)=0,"",IF(INDEX(Registro!D8:D507,($B$4-1)*20+16)="","",INDEX(Registro!D8:D507,($B$4-1)*20+16))),"Revisa página")</f>
        <v/>
      </c>
      <c r="E23" s="30" t="str">
        <f aca="false">IF(AND(ISNUMBER($B$4),$B$4&gt;=1,$B$4&lt;=25,MOD($B$4,1)=0),IF(INDEX(Registro!I8:I507,($B$4-1)*20+16)=0,"",IF(INDEX(Registro!E8:E507,($B$4-1)*20+16)="","",INDEX(Registro!E8:E507,($B$4-1)*20+16))),"Revisa página")</f>
        <v/>
      </c>
      <c r="F23" s="29" t="str">
        <f aca="false">IF(AND(ISNUMBER($B$4),$B$4&gt;=1,$B$4&lt;=25,MOD($B$4,1)=0),IF(INDEX(Registro!I8:I507,($B$4-1)*20+16)=0,"",IF(INDEX(Registro!F8:F507,($B$4-1)*20+16)="","",INDEX(Registro!F8:F507,($B$4-1)*20+16))),"Revisa página")</f>
        <v/>
      </c>
      <c r="G23" s="29" t="str">
        <f aca="false">IF(AND(ISNUMBER($B$4),$B$4&gt;=1,$B$4&lt;=25,MOD($B$4,1)=0),IF(INDEX(Registro!I8:I507,($B$4-1)*20+16)=0,"",IF(INDEX(Registro!G8:G507,($B$4-1)*20+16)="","",INDEX(Registro!G8:G507,($B$4-1)*20+16))),"Revisa página")</f>
        <v/>
      </c>
      <c r="H23" s="29" t="str">
        <f aca="false">IF(AND(ISNUMBER($B$4),$B$4&gt;=1,$B$4&lt;=25,MOD($B$4,1)=0),IF(INDEX(Registro!I8:I507,($B$4-1)*20+16)=0,"",IF(INDEX(Registro!H8:H507,($B$4-1)*20+16)="","",INDEX(Registro!H8:H507,($B$4-1)*20+16))),"Revisa página")</f>
        <v/>
      </c>
    </row>
    <row r="24" customFormat="false" ht="26" hidden="false" customHeight="true" outlineLevel="0" collapsed="false">
      <c r="A24" s="28" t="str">
        <f aca="false">IF(AND(ISNUMBER($B$4),$B$4&gt;=1,$B$4&lt;=25,MOD($B$4,1)=0),IF(INDEX(Registro!I8:I507,($B$4-1)*20+17)=0,"",IF(INDEX(Registro!A8:A507,($B$4-1)*20+17)="","",INDEX(Registro!A8:A507,($B$4-1)*20+17))),"Revisa página")</f>
        <v/>
      </c>
      <c r="B24" s="29" t="str">
        <f aca="false">IF(AND(ISNUMBER($B$4),$B$4&gt;=1,$B$4&lt;=25,MOD($B$4,1)=0),IF(INDEX(Registro!I8:I507,($B$4-1)*20+17)=0,"",IF(INDEX(Registro!B8:B507,($B$4-1)*20+17)="","",INDEX(Registro!B8:B507,($B$4-1)*20+17))),"Revisa página")</f>
        <v/>
      </c>
      <c r="C24" s="29" t="str">
        <f aca="false">IF(AND(ISNUMBER($B$4),$B$4&gt;=1,$B$4&lt;=25,MOD($B$4,1)=0),IF(INDEX(Registro!I8:I507,($B$4-1)*20+17)=0,"",IF(INDEX(Registro!C8:C507,($B$4-1)*20+17)="","",INDEX(Registro!C8:C507,($B$4-1)*20+17))),"Revisa página")</f>
        <v/>
      </c>
      <c r="D24" s="29" t="str">
        <f aca="false">IF(AND(ISNUMBER($B$4),$B$4&gt;=1,$B$4&lt;=25,MOD($B$4,1)=0),IF(INDEX(Registro!I8:I507,($B$4-1)*20+17)=0,"",IF(INDEX(Registro!D8:D507,($B$4-1)*20+17)="","",INDEX(Registro!D8:D507,($B$4-1)*20+17))),"Revisa página")</f>
        <v/>
      </c>
      <c r="E24" s="30" t="str">
        <f aca="false">IF(AND(ISNUMBER($B$4),$B$4&gt;=1,$B$4&lt;=25,MOD($B$4,1)=0),IF(INDEX(Registro!I8:I507,($B$4-1)*20+17)=0,"",IF(INDEX(Registro!E8:E507,($B$4-1)*20+17)="","",INDEX(Registro!E8:E507,($B$4-1)*20+17))),"Revisa página")</f>
        <v/>
      </c>
      <c r="F24" s="29" t="str">
        <f aca="false">IF(AND(ISNUMBER($B$4),$B$4&gt;=1,$B$4&lt;=25,MOD($B$4,1)=0),IF(INDEX(Registro!I8:I507,($B$4-1)*20+17)=0,"",IF(INDEX(Registro!F8:F507,($B$4-1)*20+17)="","",INDEX(Registro!F8:F507,($B$4-1)*20+17))),"Revisa página")</f>
        <v/>
      </c>
      <c r="G24" s="29" t="str">
        <f aca="false">IF(AND(ISNUMBER($B$4),$B$4&gt;=1,$B$4&lt;=25,MOD($B$4,1)=0),IF(INDEX(Registro!I8:I507,($B$4-1)*20+17)=0,"",IF(INDEX(Registro!G8:G507,($B$4-1)*20+17)="","",INDEX(Registro!G8:G507,($B$4-1)*20+17))),"Revisa página")</f>
        <v/>
      </c>
      <c r="H24" s="29" t="str">
        <f aca="false">IF(AND(ISNUMBER($B$4),$B$4&gt;=1,$B$4&lt;=25,MOD($B$4,1)=0),IF(INDEX(Registro!I8:I507,($B$4-1)*20+17)=0,"",IF(INDEX(Registro!H8:H507,($B$4-1)*20+17)="","",INDEX(Registro!H8:H507,($B$4-1)*20+17))),"Revisa página")</f>
        <v/>
      </c>
    </row>
    <row r="25" customFormat="false" ht="26" hidden="false" customHeight="true" outlineLevel="0" collapsed="false">
      <c r="A25" s="28" t="str">
        <f aca="false">IF(AND(ISNUMBER($B$4),$B$4&gt;=1,$B$4&lt;=25,MOD($B$4,1)=0),IF(INDEX(Registro!I8:I507,($B$4-1)*20+18)=0,"",IF(INDEX(Registro!A8:A507,($B$4-1)*20+18)="","",INDEX(Registro!A8:A507,($B$4-1)*20+18))),"Revisa página")</f>
        <v/>
      </c>
      <c r="B25" s="29" t="str">
        <f aca="false">IF(AND(ISNUMBER($B$4),$B$4&gt;=1,$B$4&lt;=25,MOD($B$4,1)=0),IF(INDEX(Registro!I8:I507,($B$4-1)*20+18)=0,"",IF(INDEX(Registro!B8:B507,($B$4-1)*20+18)="","",INDEX(Registro!B8:B507,($B$4-1)*20+18))),"Revisa página")</f>
        <v/>
      </c>
      <c r="C25" s="29" t="str">
        <f aca="false">IF(AND(ISNUMBER($B$4),$B$4&gt;=1,$B$4&lt;=25,MOD($B$4,1)=0),IF(INDEX(Registro!I8:I507,($B$4-1)*20+18)=0,"",IF(INDEX(Registro!C8:C507,($B$4-1)*20+18)="","",INDEX(Registro!C8:C507,($B$4-1)*20+18))),"Revisa página")</f>
        <v/>
      </c>
      <c r="D25" s="29" t="str">
        <f aca="false">IF(AND(ISNUMBER($B$4),$B$4&gt;=1,$B$4&lt;=25,MOD($B$4,1)=0),IF(INDEX(Registro!I8:I507,($B$4-1)*20+18)=0,"",IF(INDEX(Registro!D8:D507,($B$4-1)*20+18)="","",INDEX(Registro!D8:D507,($B$4-1)*20+18))),"Revisa página")</f>
        <v/>
      </c>
      <c r="E25" s="30" t="str">
        <f aca="false">IF(AND(ISNUMBER($B$4),$B$4&gt;=1,$B$4&lt;=25,MOD($B$4,1)=0),IF(INDEX(Registro!I8:I507,($B$4-1)*20+18)=0,"",IF(INDEX(Registro!E8:E507,($B$4-1)*20+18)="","",INDEX(Registro!E8:E507,($B$4-1)*20+18))),"Revisa página")</f>
        <v/>
      </c>
      <c r="F25" s="29" t="str">
        <f aca="false">IF(AND(ISNUMBER($B$4),$B$4&gt;=1,$B$4&lt;=25,MOD($B$4,1)=0),IF(INDEX(Registro!I8:I507,($B$4-1)*20+18)=0,"",IF(INDEX(Registro!F8:F507,($B$4-1)*20+18)="","",INDEX(Registro!F8:F507,($B$4-1)*20+18))),"Revisa página")</f>
        <v/>
      </c>
      <c r="G25" s="29" t="str">
        <f aca="false">IF(AND(ISNUMBER($B$4),$B$4&gt;=1,$B$4&lt;=25,MOD($B$4,1)=0),IF(INDEX(Registro!I8:I507,($B$4-1)*20+18)=0,"",IF(INDEX(Registro!G8:G507,($B$4-1)*20+18)="","",INDEX(Registro!G8:G507,($B$4-1)*20+18))),"Revisa página")</f>
        <v/>
      </c>
      <c r="H25" s="29" t="str">
        <f aca="false">IF(AND(ISNUMBER($B$4),$B$4&gt;=1,$B$4&lt;=25,MOD($B$4,1)=0),IF(INDEX(Registro!I8:I507,($B$4-1)*20+18)=0,"",IF(INDEX(Registro!H8:H507,($B$4-1)*20+18)="","",INDEX(Registro!H8:H507,($B$4-1)*20+18))),"Revisa página")</f>
        <v/>
      </c>
    </row>
    <row r="26" customFormat="false" ht="26" hidden="false" customHeight="true" outlineLevel="0" collapsed="false">
      <c r="A26" s="28" t="str">
        <f aca="false">IF(AND(ISNUMBER($B$4),$B$4&gt;=1,$B$4&lt;=25,MOD($B$4,1)=0),IF(INDEX(Registro!I8:I507,($B$4-1)*20+19)=0,"",IF(INDEX(Registro!A8:A507,($B$4-1)*20+19)="","",INDEX(Registro!A8:A507,($B$4-1)*20+19))),"Revisa página")</f>
        <v/>
      </c>
      <c r="B26" s="29" t="str">
        <f aca="false">IF(AND(ISNUMBER($B$4),$B$4&gt;=1,$B$4&lt;=25,MOD($B$4,1)=0),IF(INDEX(Registro!I8:I507,($B$4-1)*20+19)=0,"",IF(INDEX(Registro!B8:B507,($B$4-1)*20+19)="","",INDEX(Registro!B8:B507,($B$4-1)*20+19))),"Revisa página")</f>
        <v/>
      </c>
      <c r="C26" s="29" t="str">
        <f aca="false">IF(AND(ISNUMBER($B$4),$B$4&gt;=1,$B$4&lt;=25,MOD($B$4,1)=0),IF(INDEX(Registro!I8:I507,($B$4-1)*20+19)=0,"",IF(INDEX(Registro!C8:C507,($B$4-1)*20+19)="","",INDEX(Registro!C8:C507,($B$4-1)*20+19))),"Revisa página")</f>
        <v/>
      </c>
      <c r="D26" s="29" t="str">
        <f aca="false">IF(AND(ISNUMBER($B$4),$B$4&gt;=1,$B$4&lt;=25,MOD($B$4,1)=0),IF(INDEX(Registro!I8:I507,($B$4-1)*20+19)=0,"",IF(INDEX(Registro!D8:D507,($B$4-1)*20+19)="","",INDEX(Registro!D8:D507,($B$4-1)*20+19))),"Revisa página")</f>
        <v/>
      </c>
      <c r="E26" s="30" t="str">
        <f aca="false">IF(AND(ISNUMBER($B$4),$B$4&gt;=1,$B$4&lt;=25,MOD($B$4,1)=0),IF(INDEX(Registro!I8:I507,($B$4-1)*20+19)=0,"",IF(INDEX(Registro!E8:E507,($B$4-1)*20+19)="","",INDEX(Registro!E8:E507,($B$4-1)*20+19))),"Revisa página")</f>
        <v/>
      </c>
      <c r="F26" s="29" t="str">
        <f aca="false">IF(AND(ISNUMBER($B$4),$B$4&gt;=1,$B$4&lt;=25,MOD($B$4,1)=0),IF(INDEX(Registro!I8:I507,($B$4-1)*20+19)=0,"",IF(INDEX(Registro!F8:F507,($B$4-1)*20+19)="","",INDEX(Registro!F8:F507,($B$4-1)*20+19))),"Revisa página")</f>
        <v/>
      </c>
      <c r="G26" s="29" t="str">
        <f aca="false">IF(AND(ISNUMBER($B$4),$B$4&gt;=1,$B$4&lt;=25,MOD($B$4,1)=0),IF(INDEX(Registro!I8:I507,($B$4-1)*20+19)=0,"",IF(INDEX(Registro!G8:G507,($B$4-1)*20+19)="","",INDEX(Registro!G8:G507,($B$4-1)*20+19))),"Revisa página")</f>
        <v/>
      </c>
      <c r="H26" s="29" t="str">
        <f aca="false">IF(AND(ISNUMBER($B$4),$B$4&gt;=1,$B$4&lt;=25,MOD($B$4,1)=0),IF(INDEX(Registro!I8:I507,($B$4-1)*20+19)=0,"",IF(INDEX(Registro!H8:H507,($B$4-1)*20+19)="","",INDEX(Registro!H8:H507,($B$4-1)*20+19))),"Revisa página")</f>
        <v/>
      </c>
    </row>
    <row r="27" customFormat="false" ht="26" hidden="false" customHeight="true" outlineLevel="0" collapsed="false">
      <c r="A27" s="28" t="str">
        <f aca="false">IF(AND(ISNUMBER($B$4),$B$4&gt;=1,$B$4&lt;=25,MOD($B$4,1)=0),IF(INDEX(Registro!I8:I507,($B$4-1)*20+20)=0,"",IF(INDEX(Registro!A8:A507,($B$4-1)*20+20)="","",INDEX(Registro!A8:A507,($B$4-1)*20+20))),"Revisa página")</f>
        <v/>
      </c>
      <c r="B27" s="29" t="str">
        <f aca="false">IF(AND(ISNUMBER($B$4),$B$4&gt;=1,$B$4&lt;=25,MOD($B$4,1)=0),IF(INDEX(Registro!I8:I507,($B$4-1)*20+20)=0,"",IF(INDEX(Registro!B8:B507,($B$4-1)*20+20)="","",INDEX(Registro!B8:B507,($B$4-1)*20+20))),"Revisa página")</f>
        <v/>
      </c>
      <c r="C27" s="29" t="str">
        <f aca="false">IF(AND(ISNUMBER($B$4),$B$4&gt;=1,$B$4&lt;=25,MOD($B$4,1)=0),IF(INDEX(Registro!I8:I507,($B$4-1)*20+20)=0,"",IF(INDEX(Registro!C8:C507,($B$4-1)*20+20)="","",INDEX(Registro!C8:C507,($B$4-1)*20+20))),"Revisa página")</f>
        <v/>
      </c>
      <c r="D27" s="29" t="str">
        <f aca="false">IF(AND(ISNUMBER($B$4),$B$4&gt;=1,$B$4&lt;=25,MOD($B$4,1)=0),IF(INDEX(Registro!I8:I507,($B$4-1)*20+20)=0,"",IF(INDEX(Registro!D8:D507,($B$4-1)*20+20)="","",INDEX(Registro!D8:D507,($B$4-1)*20+20))),"Revisa página")</f>
        <v/>
      </c>
      <c r="E27" s="30" t="str">
        <f aca="false">IF(AND(ISNUMBER($B$4),$B$4&gt;=1,$B$4&lt;=25,MOD($B$4,1)=0),IF(INDEX(Registro!I8:I507,($B$4-1)*20+20)=0,"",IF(INDEX(Registro!E8:E507,($B$4-1)*20+20)="","",INDEX(Registro!E8:E507,($B$4-1)*20+20))),"Revisa página")</f>
        <v/>
      </c>
      <c r="F27" s="29" t="str">
        <f aca="false">IF(AND(ISNUMBER($B$4),$B$4&gt;=1,$B$4&lt;=25,MOD($B$4,1)=0),IF(INDEX(Registro!I8:I507,($B$4-1)*20+20)=0,"",IF(INDEX(Registro!F8:F507,($B$4-1)*20+20)="","",INDEX(Registro!F8:F507,($B$4-1)*20+20))),"Revisa página")</f>
        <v/>
      </c>
      <c r="G27" s="29" t="str">
        <f aca="false">IF(AND(ISNUMBER($B$4),$B$4&gt;=1,$B$4&lt;=25,MOD($B$4,1)=0),IF(INDEX(Registro!I8:I507,($B$4-1)*20+20)=0,"",IF(INDEX(Registro!G8:G507,($B$4-1)*20+20)="","",INDEX(Registro!G8:G507,($B$4-1)*20+20))),"Revisa página")</f>
        <v/>
      </c>
      <c r="H27" s="29" t="str">
        <f aca="false">IF(AND(ISNUMBER($B$4),$B$4&gt;=1,$B$4&lt;=25,MOD($B$4,1)=0),IF(INDEX(Registro!I8:I507,($B$4-1)*20+20)=0,"",IF(INDEX(Registro!H8:H507,($B$4-1)*20+20)="","",INDEX(Registro!H8:H507,($B$4-1)*20+20))),"Revisa página")</f>
        <v/>
      </c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24" hidden="false" customHeight="true" outlineLevel="0" collapsed="false">
      <c r="A32" s="1"/>
      <c r="B32" s="1"/>
      <c r="C32" s="1"/>
      <c r="D32" s="1"/>
      <c r="E32" s="1"/>
      <c r="F32" s="1"/>
      <c r="G32" s="1"/>
      <c r="H32" s="1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Gastos hormiga</dc:title>
</cp:coreProperties>
</file>