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Presupuesto" sheetId="1" state="visible" r:id="rId3"/>
    <sheet name="Registro" sheetId="2" state="visible" r:id="rId4"/>
    <sheet name="Ayuda" sheetId="3" state="visible" r:id="rId5"/>
    <sheet name="Imprimir" sheetId="4" state="visible" r:id="rId6"/>
  </sheets>
  <definedNames>
    <definedName function="false" hidden="true" localSheetId="1" name="_xlnm._FilterDatabase" vbProcedure="false">Registro!$A$7:$H$507</definedName>
    <definedName name="_xlnm.Print_Area" localSheetId="0">'Presupuesto'!$A$1:$F$44</definedName>
    <definedName name="_xlnm.Print_Area" localSheetId="1">'Registro'!$A$1:$H$14</definedName>
    <definedName name="_xlnm.Print_Area" localSheetId="2">'Ayuda'!$A$1:$B$18</definedName>
    <definedName name="_xlnm.Print_Area" localSheetId="3">'Imprimir'!$A$1:$H$32</definedName>
    <definedName name="_xlnm.Print_Titles" localSheetId="1">'Registro'!$7:$7</definedName>
  </definedNames>
  <calcPr iterateCount="100" refMode="A1" iterate="false" iterateDelta="0.001" fullCalcOnLoad="1" forceFullCalc="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<sst xmlns="http://schemas.openxmlformats.org/spreadsheetml/2006/main" count="56" uniqueCount="54">
  <si>
    <t xml:space="preserve">Tu primer presupuesto con fórmulas</t>
  </si>
  <si>
    <t xml:space="preserve">Moneda</t>
  </si>
  <si>
    <t xml:space="preserve">EUR</t>
  </si>
  <si>
    <t xml:space="preserve">Mes</t>
  </si>
  <si>
    <t xml:space="preserve">Sueldo</t>
  </si>
  <si>
    <t xml:space="preserve">Empieza por las entradas con fondo azul. Importes en la moneda elegida.</t>
  </si>
  <si>
    <t xml:space="preserve">Ingresos previstos</t>
  </si>
  <si>
    <t xml:space="preserve">Saldo inicial</t>
  </si>
  <si>
    <t xml:space="preserve">Gastos previstos</t>
  </si>
  <si>
    <t xml:space="preserve">Saldo previsto</t>
  </si>
  <si>
    <t xml:space="preserve">Caja tras movimientos</t>
  </si>
  <si>
    <t xml:space="preserve">Ingresos registrados</t>
  </si>
  <si>
    <t xml:space="preserve">Gastos registrados</t>
  </si>
  <si>
    <t xml:space="preserve">Fuera del periodo</t>
  </si>
  <si>
    <t xml:space="preserve">Saldo registrado</t>
  </si>
  <si>
    <t xml:space="preserve">Filas que revisar</t>
  </si>
  <si>
    <t xml:space="preserve">Categoría editable</t>
  </si>
  <si>
    <t xml:space="preserve">Previsto</t>
  </si>
  <si>
    <t xml:space="preserve">Real</t>
  </si>
  <si>
    <t xml:space="preserve">Desviación</t>
  </si>
  <si>
    <t xml:space="preserve">Vivienda</t>
  </si>
  <si>
    <t xml:space="preserve">Alimentación</t>
  </si>
  <si>
    <t xml:space="preserve">Transporte</t>
  </si>
  <si>
    <t xml:space="preserve">Otros</t>
  </si>
  <si>
    <t xml:space="preserve">Suministros</t>
  </si>
  <si>
    <t xml:space="preserve">Ocio</t>
  </si>
  <si>
    <t xml:space="preserve">Salud</t>
  </si>
  <si>
    <t xml:space="preserve">Educación</t>
  </si>
  <si>
    <t xml:space="preserve">Sin clasificar / duplicado</t>
  </si>
  <si>
    <t xml:space="preserve">Datos del ejercicio de presupuesto</t>
  </si>
  <si>
    <t xml:space="preserve">500 filas editables. Para imprimir los movimientos, usa la hoja Imprimir y su selector de página.</t>
  </si>
  <si>
    <t xml:space="preserve">Fecha</t>
  </si>
  <si>
    <t xml:space="preserve">Tipo</t>
  </si>
  <si>
    <t xml:space="preserve">Categoría</t>
  </si>
  <si>
    <t xml:space="preserve">Concepto</t>
  </si>
  <si>
    <t xml:space="preserve">Control</t>
  </si>
  <si>
    <t xml:space="preserve">Clasificación</t>
  </si>
  <si>
    <t xml:space="preserve">Última fila usada</t>
  </si>
  <si>
    <t xml:space="preserve">Cómo usar esta herramienta</t>
  </si>
  <si>
    <t xml:space="preserve">La descarga es la solución del ejercicio, vacía o con datos de ejemplo. Para aprender, empieza en un libro nuevo como indica el artículo.</t>
  </si>
  <si>
    <t xml:space="preserve">Configura ocho categorías de gasto en el resumen. Ingresos se identifica por Tipo y no se exige una categoría de gasto.</t>
  </si>
  <si>
    <t xml:space="preserve">Sin clasificar conserva los importes pegados con nombres ajenos o duplicados y activa un aviso. El total y el desglose deben coincidir.</t>
  </si>
  <si>
    <t xml:space="preserve">Previsto vacío equivale a cero. Real vacío sigue pendiente; Real cero es un valor registrado.</t>
  </si>
  <si>
    <t xml:space="preserve">Saldo registrado es ingreso menos gasto. Caja tras movimientos añade el saldo inicial, si lo introduces sin duplicar ingresos.</t>
  </si>
  <si>
    <t xml:space="preserve">El contador Fuera del periodo muestra movimientos excluidos del mes, incluidos históricos válidos.</t>
  </si>
  <si>
    <t xml:space="preserve">Las celdas con fondo azul son editables. Fórmulas protegidas sin contraseña.</t>
  </si>
  <si>
    <t xml:space="preserve">Importes de ejemplo ficticios. Cada archivo vacío conserva solo ajustes y fórmulas.</t>
  </si>
  <si>
    <t xml:space="preserve">Pruebas de cálculo en LibreOffice. Excel 365, móvil y Google Sheets pendientes.</t>
  </si>
  <si>
    <t xml:space="preserve">PlantillasyPortadas · https://plantillasyportadas.com/ · 16/10/2026</t>
  </si>
  <si>
    <t xml:space="preserve">Impresión: en Imprimir elige página 1–25 e imprime la hoja activa. El registro original solo ofrece una vista parcial.</t>
  </si>
  <si>
    <t xml:space="preserve">Registro: página de movimientos</t>
  </si>
  <si>
    <t xml:space="preserve">Página (1 a 25)</t>
  </si>
  <si>
    <t xml:space="preserve">Páginas con datos</t>
  </si>
  <si>
    <t xml:space="preserve">Imprime esta hoja. Cambia Página para recorrer el registro: veinte filas por página.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</si>
</sst>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mmm\ yyyy"/>
    <numFmt numFmtId="166" formatCode="#,##0.00;[RED]\-#,##0.00;0.00"/>
    <numFmt numFmtId="167" formatCode="0"/>
    <numFmt numFmtId="168" formatCode="#,##0.00"/>
    <numFmt numFmtId="169" formatCode="dd/mm/yyyy"/>
  </numFmts>
  <fonts count="1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sz val="11"/>
      <color rgb="FF20252B"/>
      <name val="Arial"/>
      <family val="0"/>
      <charset val="1"/>
    </font>
    <font>
      <b val="true"/>
      <sz val="16"/>
      <color rgb="FF713D2A"/>
      <name val="Arial"/>
      <family val="0"/>
      <charset val="1"/>
    </font>
    <font>
      <sz val="16"/>
      <color rgb="FF20252B"/>
      <name val="Arial"/>
      <family val="0"/>
      <charset val="1"/>
    </font>
    <font>
      <sz val="11"/>
      <color rgb="FF0000CC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sz val="10"/>
      <color rgb="FF20252B"/>
      <name val="Arial"/>
      <family val="0"/>
      <charset val="1"/>
    </font>
    <font>
      <sz val="10"/>
      <name val="Calibri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FFFFFF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EAF3FF"/>
        <bgColor rgb="FFFFFFFF"/>
      </patternFill>
    </fill>
    <fill>
      <patternFill patternType="solid">
        <fgColor rgb="FF4C403A"/>
        <bgColor rgb="FF713D2A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C6AB9D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7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1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8" fillId="2" borderId="0" xfId="2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5" fontId="8" fillId="2" borderId="0" xfId="2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6" fontId="5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7" fontId="5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9" fillId="3" borderId="0" xfId="2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9" fillId="3" borderId="0" xfId="2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5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2" borderId="0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5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3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3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3" borderId="0" xfId="2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9" fontId="8" fillId="2" borderId="0" xfId="2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4" fontId="8" fillId="2" borderId="0" xfId="2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6" fontId="8" fillId="2" borderId="0" xfId="2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4" fontId="4" fillId="0" borderId="0" xfId="2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2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3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9" fontId="5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5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8" fillId="2" borderId="0" xfId="20" applyFont="true" applyBorder="true" applyAlignment="true" applyProtection="1">
      <alignment horizontal="general" vertical="center" textRotation="0" wrapText="false" indent="0" shrinkToFit="false"/>
      <protection locked="0" hidden="false"/>
    </xf>
    <xf numFmtId="165" fontId="8" fillId="2" borderId="0" xfId="20" applyFont="true" applyBorder="true" applyAlignment="true" applyProtection="1">
      <alignment horizontal="general" vertical="center" textRotation="0" wrapText="false" indent="0" shrinkToFit="false"/>
      <protection locked="0" hidden="false"/>
    </xf>
    <xf numFmtId="164" fontId="8" fillId="2" borderId="0" xfId="20" applyFont="true" applyBorder="true" applyAlignment="true" applyProtection="1">
      <alignment horizontal="general" vertical="bottom" textRotation="0" wrapText="false" indent="0" shrinkToFit="false"/>
      <protection locked="0" hidden="false"/>
    </xf>
    <xf numFmtId="169" fontId="8" fillId="2" borderId="0" xfId="20" applyFont="true" applyBorder="true" applyAlignment="true" applyProtection="1">
      <alignment horizontal="general" vertical="center" textRotation="0" wrapText="true" indent="0" shrinkToFit="false"/>
      <protection locked="0" hidden="false"/>
    </xf>
    <xf numFmtId="164" fontId="8" fillId="2" borderId="0" xfId="20" applyFont="true" applyBorder="true" applyAlignment="true" applyProtection="1">
      <alignment horizontal="general" vertical="center" textRotation="0" wrapText="true" indent="0" shrinkToFit="false"/>
      <protection locked="0" hidden="false"/>
    </xf>
    <xf numFmtId="166" fontId="8" fillId="2" borderId="0" xfId="20" applyFont="true" applyBorder="true" applyAlignment="true" applyProtection="1">
      <alignment horizontal="general" vertical="center" textRotation="0" wrapText="true" indent="0" shrinkToFit="false"/>
      <protection locked="0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dxfs count="8">
    <dxf>
      <fill>
        <patternFill patternType="solid">
          <fgColor rgb="FF4C403A"/>
          <bgColor rgb="FF000000"/>
        </patternFill>
      </fill>
    </dxf>
    <dxf>
      <fill>
        <patternFill patternType="solid">
          <fgColor rgb="FFEAF3FF"/>
          <bgColor rgb="FF000000"/>
        </patternFill>
      </fill>
    </dxf>
    <dxf>
      <fill>
        <patternFill patternType="solid">
          <fgColor rgb="FF0000CC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20252B"/>
          <bgColor rgb="FF000000"/>
        </patternFill>
      </fill>
    </dxf>
    <dxf>
      <font>
        <b val="1"/>
        <color rgb="FF9C2020"/>
      </font>
      <fill>
        <patternFill>
          <bgColor rgb="FFFCE8E6"/>
        </patternFill>
      </fill>
    </dxf>
    <dxf>
      <font>
        <color rgb="FF9C2020"/>
      </font>
      <fill>
        <patternFill>
          <bgColor rgb="FFFCE8E6"/>
        </patternFill>
      </fill>
    </dxf>
  </dxfs>
  <colors>
    <indexedColors>
      <rgbColor rgb="FF000000"/>
      <rgbColor rgb="FFFFFFFF"/>
      <rgbColor rgb="FFFF0000"/>
      <rgbColor rgb="FF00FF00"/>
      <rgbColor rgb="FF0000CC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56082"/>
      <rgbColor rgb="FFCCCCCC"/>
      <rgbColor rgb="FF8B8B8B"/>
      <rgbColor rgb="FF9999FF"/>
      <rgbColor rgb="FF713D2A"/>
      <rgbColor rgb="FFFCE8E6"/>
      <rgbColor rgb="FFEAF3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97132"/>
      <rgbColor rgb="FF666699"/>
      <rgbColor rgb="FFC6AB9D"/>
      <rgbColor rgb="FF003366"/>
      <rgbColor rgb="FF339966"/>
      <rgbColor rgb="FF003300"/>
      <rgbColor rgb="FF4C403A"/>
      <rgbColor rgb="FF9C2020"/>
      <rgbColor rgb="FF993366"/>
      <rgbColor rgb="FF333399"/>
      <rgbColor rgb="FF20252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charts/_rels/chart1.xml.rels><?xml version="1.0" encoding="UTF-8"?>
<Relationships xmlns="http://schemas.openxmlformats.org/package/2006/relationships"><Relationship Id="rId1" Type="http://schemas.microsoft.com/office/2011/relationships/chartStyle" Target="style1.xml"/><Relationship Id="rId2" Type="http://schemas.microsoft.com/office/2011/relationships/chartColorStyle" Target="colors1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sz="1800" b="1" u="none" strike="noStrike">
                <a:solidFill>
                  <a:srgbClr val="000000"/>
                </a:solidFill>
                <a:uFillTx/>
                <a:latin typeface="Calibri"/>
                <a:ea typeface="Calibri"/>
              </a:rPr>
              <a:t>Previsto y real por categoría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"Previsto"</c:f>
              <c:strCache>
                <c:ptCount val="1"/>
                <c:pt idx="0">
                  <c:v>Previsto</c:v>
                </c:pt>
              </c:strCache>
            </c:strRef>
          </c:tx>
          <c:spPr>
            <a:solidFill>
              <a:srgbClr val="156082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Arial"/>
                    <a:ea typeface="Calibri"/>
                  </a:defRPr>
                </a:pPr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Presupuesto!$A$18:$A$26</c:f>
              <c:strCache>
                <c:ptCount val="9"/>
                <c:pt idx="0">
                  <c:v>Vivienda</c:v>
                </c:pt>
                <c:pt idx="1">
                  <c:v>Alimentación</c:v>
                </c:pt>
                <c:pt idx="2">
                  <c:v>Transporte</c:v>
                </c:pt>
                <c:pt idx="3">
                  <c:v>Otros</c:v>
                </c:pt>
                <c:pt idx="4">
                  <c:v>Suministros</c:v>
                </c:pt>
                <c:pt idx="5">
                  <c:v>Ocio</c:v>
                </c:pt>
                <c:pt idx="6">
                  <c:v>Salud</c:v>
                </c:pt>
                <c:pt idx="7">
                  <c:v>Educación</c:v>
                </c:pt>
                <c:pt idx="8">
                  <c:v>Sin clasificar / duplicado</c:v>
                </c:pt>
              </c:strCache>
            </c:strRef>
          </c:cat>
          <c:val>
            <c:numRef>
              <c:f>Presupuesto!$B$18:$B$26</c:f>
              <c:numCache>
                <c:formatCode>#,##0.00;[RED]\-#,##0.00;0.00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"Real"</c:f>
              <c:strCache>
                <c:ptCount val="1"/>
                <c:pt idx="0">
                  <c:v>Real</c:v>
                </c:pt>
              </c:strCache>
            </c:strRef>
          </c:tx>
          <c:spPr>
            <a:solidFill>
              <a:srgbClr val="E97132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Arial"/>
                    <a:ea typeface="Calibri"/>
                  </a:defRPr>
                </a:pPr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Presupuesto!$A$18:$A$26</c:f>
              <c:strCache>
                <c:ptCount val="9"/>
                <c:pt idx="0">
                  <c:v>Vivienda</c:v>
                </c:pt>
                <c:pt idx="1">
                  <c:v>Alimentación</c:v>
                </c:pt>
                <c:pt idx="2">
                  <c:v>Transporte</c:v>
                </c:pt>
                <c:pt idx="3">
                  <c:v>Otros</c:v>
                </c:pt>
                <c:pt idx="4">
                  <c:v>Suministros</c:v>
                </c:pt>
                <c:pt idx="5">
                  <c:v>Ocio</c:v>
                </c:pt>
                <c:pt idx="6">
                  <c:v>Salud</c:v>
                </c:pt>
                <c:pt idx="7">
                  <c:v>Educación</c:v>
                </c:pt>
                <c:pt idx="8">
                  <c:v>Sin clasificar / duplicado</c:v>
                </c:pt>
              </c:strCache>
            </c:strRef>
          </c:cat>
          <c:val>
            <c:numRef>
              <c:f>Presupuesto!$C$18:$C$26</c:f>
              <c:numCache>
                <c:formatCode>#,##0.00;[RED]\-#,##0.00;0.00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gapWidth val="150"/>
        <c:overlap val="0"/>
        <c:axId val="96350522"/>
        <c:axId val="1754235"/>
      </c:barChart>
      <c:catAx>
        <c:axId val="96350522"/>
        <c:scaling>
          <c:orientation val="minMax"/>
        </c:scaling>
        <c:delete val="0"/>
        <c:axPos val="b"/>
        <c:majorGridlines>
          <c:spPr>
            <a:ln w="9360">
              <a:solidFill>
                <a:srgbClr val="CCCCCC"/>
              </a:solidFill>
              <a:prstDash val="dash"/>
              <a:round/>
            </a:ln>
          </c:spPr>
        </c:majorGridlines>
        <c:numFmt formatCode="General" sourceLinked="0"/>
        <c:majorTickMark val="none"/>
        <c:minorTickMark val="none"/>
        <c:tickLblPos val="nextTo"/>
        <c:spPr>
          <a:ln w="12600">
            <a:solidFill>
              <a:srgbClr val="8B8B8B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  <a:ea typeface="Calibri"/>
              </a:defRPr>
            </a:pPr>
          </a:p>
        </c:txPr>
        <c:crossAx val="1754235"/>
        <c:crosses val="autoZero"/>
        <c:auto val="1"/>
        <c:lblAlgn val="ctr"/>
        <c:lblOffset val="100"/>
        <c:noMultiLvlLbl val="0"/>
      </c:catAx>
      <c:valAx>
        <c:axId val="1754235"/>
        <c:scaling>
          <c:orientation val="minMax"/>
        </c:scaling>
        <c:delete val="0"/>
        <c:axPos val="l"/>
        <c:majorGridlines>
          <c:spPr>
            <a:ln w="9360">
              <a:solidFill>
                <a:srgbClr val="CCCCCC"/>
              </a:solidFill>
              <a:prstDash val="dash"/>
              <a:round/>
            </a:ln>
          </c:spPr>
        </c:majorGridlines>
        <c:numFmt formatCode="#,##0.00" sourceLinked="0"/>
        <c:majorTickMark val="none"/>
        <c:minorTickMark val="none"/>
        <c:tickLblPos val="nextTo"/>
        <c:spPr>
          <a:ln w="12600">
            <a:solidFill>
              <a:srgbClr val="8B8B8B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  <a:ea typeface="Calibri"/>
              </a:defRPr>
            </a:pPr>
          </a:p>
        </c:txPr>
        <c:crossAx val="96350522"/>
        <c:crosses val="autoZero"/>
        <c:crossBetween val="between"/>
      </c:valAx>
      <c:spPr>
        <a:solidFill>
          <a:srgbClr val="FFFFFF"/>
        </a:solidFill>
        <a:ln w="0">
          <a:noFill/>
        </a:ln>
      </c:spPr>
    </c:plotArea>
    <c:plotVisOnly val="1"/>
    <c:dispBlanksAs val="zero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419">
  <cs:axisTitle>
    <cs:lnRef idx="0"/>
    <cs:lineWidthScale>1</cs:lineWidthScale>
    <cs:fillRef idx="0"/>
    <cs:effectRef idx="0"/>
    <cs:fontRef idx="minor"/>
    <a:defRPr sz="1800" b="0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28</xdr:row>
      <xdr:rowOff>0</xdr:rowOff>
    </xdr:from>
    <xdr:to>
      <xdr:col>5</xdr:col>
      <xdr:colOff>280440</xdr:colOff>
      <xdr:row>42</xdr:row>
      <xdr:rowOff>226800</xdr:rowOff>
    </xdr:to>
    <xdr:graphicFrame>
      <xdr:nvGraphicFramePr>
        <xdr:cNvPr id="1" name="Chart"/>
        <xdr:cNvGraphicFramePr/>
      </xdr:nvGraphicFramePr>
      <xdr:xfrm>
        <a:off x="0" y="6603840"/>
        <a:ext cx="6905880" cy="34272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1"/>
  </sheetPr>
  <dimension ref="A1:H4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29"/>
    <col collapsed="false" customWidth="true" hidden="false" outlineLevel="0" max="2" min="2" style="1" width="14"/>
    <col collapsed="false" customWidth="true" hidden="false" outlineLevel="0" max="3" min="3" style="1" width="12"/>
    <col collapsed="false" customWidth="true" hidden="false" outlineLevel="0" max="4" min="4" style="1" width="22"/>
    <col collapsed="false" customWidth="true" hidden="false" outlineLevel="0" max="5" min="5" style="1" width="17"/>
    <col collapsed="false" customWidth="true" hidden="false" outlineLevel="0" max="6" min="6" style="1" width="4"/>
  </cols>
  <sheetData>
    <row r="1" customFormat="false" ht="18" hidden="false" customHeight="true" outlineLevel="0" collapsed="false">
      <c r="A1" s="2"/>
      <c r="B1" s="2"/>
      <c r="C1" s="2"/>
      <c r="D1" s="2"/>
      <c r="E1" s="2"/>
      <c r="F1" s="2"/>
    </row>
    <row r="2" customFormat="false" ht="18" hidden="false" customHeight="true" outlineLevel="0" collapsed="false">
      <c r="A2" s="3" t="s">
        <v>0</v>
      </c>
      <c r="B2" s="4"/>
      <c r="C2" s="4"/>
      <c r="D2" s="4"/>
      <c r="E2" s="4"/>
      <c r="F2" s="4"/>
    </row>
    <row r="3" customFormat="false" ht="18" hidden="false" customHeight="true" outlineLevel="0" collapsed="false">
      <c r="A3" s="5"/>
      <c r="B3" s="5"/>
      <c r="C3" s="5"/>
      <c r="D3" s="5"/>
      <c r="E3" s="5"/>
      <c r="F3" s="5"/>
    </row>
    <row r="4" customFormat="false" ht="18" hidden="false" customHeight="true" outlineLevel="0" collapsed="false">
      <c r="A4" s="2" t="s">
        <v>1</v>
      </c>
      <c r="B4" s="28" t="s">
        <v>2</v>
      </c>
      <c r="C4" s="2"/>
      <c r="D4" s="2" t="s">
        <v>3</v>
      </c>
      <c r="E4" s="29" t="n">
        <v>46296</v>
      </c>
      <c r="F4" s="2"/>
    </row>
    <row r="5" customFormat="false" ht="18" hidden="false" customHeight="true" outlineLevel="0" collapsed="false">
      <c r="A5" s="2"/>
      <c r="B5" s="2"/>
      <c r="C5" s="2"/>
      <c r="D5" s="2"/>
      <c r="E5" s="2"/>
      <c r="F5" s="2"/>
      <c r="H5" s="1" t="s">
        <v>4</v>
      </c>
    </row>
    <row r="6" customFormat="false" ht="18" hidden="false" customHeight="true" outlineLevel="0" collapsed="false">
      <c r="A6" s="2" t="s">
        <v>5</v>
      </c>
      <c r="B6" s="2"/>
      <c r="C6" s="2"/>
      <c r="D6" s="2"/>
      <c r="E6" s="2"/>
      <c r="F6" s="2"/>
      <c r="H6" s="1" t="str">
        <f aca="false">A18</f>
        <v>Vivienda</v>
      </c>
    </row>
    <row r="7" customFormat="false" ht="18" hidden="false" customHeight="true" outlineLevel="0" collapsed="false">
      <c r="A7" s="2"/>
      <c r="B7" s="2"/>
      <c r="C7" s="2"/>
      <c r="D7" s="2"/>
      <c r="E7" s="2"/>
      <c r="F7" s="2"/>
      <c r="H7" s="1" t="str">
        <f aca="false">A19</f>
        <v>Alimentación</v>
      </c>
    </row>
    <row r="8" customFormat="false" ht="18" hidden="false" customHeight="true" outlineLevel="0" collapsed="false">
      <c r="A8" s="2" t="s">
        <v>6</v>
      </c>
      <c r="B8" s="8" t="n">
        <f aca="false">SUMIFS(Registro!E8:E507,Registro!B8:B507,"Ingreso",Registro!G8:G507,"Correcto")</f>
        <v>0</v>
      </c>
      <c r="C8" s="2"/>
      <c r="D8" s="9" t="s">
        <v>7</v>
      </c>
      <c r="E8" s="28"/>
      <c r="F8" s="2"/>
      <c r="H8" s="1" t="str">
        <f aca="false">A20</f>
        <v>Transporte</v>
      </c>
    </row>
    <row r="9" customFormat="false" ht="18" hidden="false" customHeight="true" outlineLevel="0" collapsed="false">
      <c r="A9" s="2" t="s">
        <v>8</v>
      </c>
      <c r="B9" s="8" t="n">
        <f aca="false">SUMIFS(Registro!E8:E507,Registro!B8:B507,"Gasto",Registro!G8:G507,"Correcto")</f>
        <v>0</v>
      </c>
      <c r="C9" s="2"/>
      <c r="D9" s="9"/>
      <c r="E9" s="2"/>
      <c r="F9" s="2"/>
      <c r="H9" s="1" t="str">
        <f aca="false">A21</f>
        <v>Otros</v>
      </c>
    </row>
    <row r="10" customFormat="false" ht="18" hidden="false" customHeight="true" outlineLevel="0" collapsed="false">
      <c r="A10" s="2" t="s">
        <v>9</v>
      </c>
      <c r="B10" s="8" t="n">
        <f aca="false">B8-B9</f>
        <v>0</v>
      </c>
      <c r="C10" s="2"/>
      <c r="D10" s="9" t="s">
        <v>10</v>
      </c>
      <c r="E10" s="8" t="str">
        <f aca="false">IF(ISNUMBER(E8),E8+B13,"n.a.")</f>
        <v>n.a.</v>
      </c>
      <c r="F10" s="2"/>
      <c r="H10" s="1" t="str">
        <f aca="false">A22</f>
        <v>Suministros</v>
      </c>
    </row>
    <row r="11" customFormat="false" ht="18" hidden="false" customHeight="true" outlineLevel="0" collapsed="false">
      <c r="A11" s="2" t="s">
        <v>11</v>
      </c>
      <c r="B11" s="8" t="n">
        <f aca="false">SUMIFS(Registro!F8:F507,Registro!B8:B507,"Ingreso",Registro!G8:G507,"Correcto")</f>
        <v>0</v>
      </c>
      <c r="C11" s="2"/>
      <c r="D11" s="9"/>
      <c r="E11" s="2"/>
      <c r="F11" s="2"/>
      <c r="H11" s="1" t="str">
        <f aca="false">A23</f>
        <v>Ocio</v>
      </c>
    </row>
    <row r="12" customFormat="false" ht="18" hidden="false" customHeight="true" outlineLevel="0" collapsed="false">
      <c r="A12" s="2" t="s">
        <v>12</v>
      </c>
      <c r="B12" s="8" t="n">
        <f aca="false">SUMIFS(Registro!F8:F507,Registro!B8:B507,"Gasto",Registro!G8:G507,"Correcto")</f>
        <v>0</v>
      </c>
      <c r="C12" s="2"/>
      <c r="D12" s="9" t="s">
        <v>13</v>
      </c>
      <c r="E12" s="10" t="n">
        <f aca="false">COUNTIFS(Registro!G8:G507,"Fuera*")</f>
        <v>0</v>
      </c>
      <c r="F12" s="2"/>
      <c r="H12" s="1" t="str">
        <f aca="false">A24</f>
        <v>Salud</v>
      </c>
    </row>
    <row r="13" customFormat="false" ht="18" hidden="false" customHeight="true" outlineLevel="0" collapsed="false">
      <c r="A13" s="2" t="s">
        <v>14</v>
      </c>
      <c r="B13" s="8" t="n">
        <f aca="false">B11-B12</f>
        <v>0</v>
      </c>
      <c r="C13" s="2"/>
      <c r="D13" s="9"/>
      <c r="E13" s="2"/>
      <c r="F13" s="2"/>
      <c r="H13" s="1" t="str">
        <f aca="false">A25</f>
        <v>Educación</v>
      </c>
    </row>
    <row r="14" customFormat="false" ht="18" hidden="false" customHeight="true" outlineLevel="0" collapsed="false">
      <c r="A14" s="2" t="s">
        <v>15</v>
      </c>
      <c r="B14" s="10" t="n">
        <f aca="false">COUNTIFS(Registro!G8:G507,"REVISAR*")+COUNTIFS(Registro!H8:H507,"REVISAR*")</f>
        <v>0</v>
      </c>
      <c r="C14" s="2"/>
      <c r="D14" s="9"/>
      <c r="E14" s="2"/>
      <c r="F14" s="2"/>
    </row>
    <row r="15" customFormat="false" ht="18" hidden="false" customHeight="true" outlineLevel="0" collapsed="false">
      <c r="A15" s="2"/>
      <c r="B15" s="2"/>
      <c r="C15" s="2"/>
      <c r="D15" s="2"/>
      <c r="E15" s="2"/>
      <c r="F15" s="2"/>
    </row>
    <row r="16" customFormat="false" ht="18" hidden="false" customHeight="true" outlineLevel="0" collapsed="false">
      <c r="A16" s="2"/>
      <c r="B16" s="2"/>
      <c r="C16" s="2"/>
      <c r="D16" s="2"/>
      <c r="E16" s="2"/>
      <c r="F16" s="2"/>
    </row>
    <row r="17" customFormat="false" ht="34" hidden="false" customHeight="true" outlineLevel="0" collapsed="false">
      <c r="A17" s="11" t="s">
        <v>16</v>
      </c>
      <c r="B17" s="11" t="s">
        <v>17</v>
      </c>
      <c r="C17" s="12" t="s">
        <v>18</v>
      </c>
      <c r="D17" s="12" t="s">
        <v>19</v>
      </c>
      <c r="E17" s="13"/>
      <c r="F17" s="13"/>
    </row>
    <row r="18" customFormat="false" ht="18" hidden="false" customHeight="true" outlineLevel="0" collapsed="false">
      <c r="A18" s="30" t="s">
        <v>20</v>
      </c>
      <c r="B18" s="15" t="n">
        <f aca="false">IF(COUNTIFS(A$18:A$25,A18)=1,SUMIFS(Registro!E8:E507,Registro!C8:C507,A18,Registro!B8:B507,"Gasto",Registro!G8:G507,"Correcto"),0)</f>
        <v>0</v>
      </c>
      <c r="C18" s="15" t="n">
        <f aca="false">IF(COUNTIFS(A$18:A$25,A18)=1,SUMIFS(Registro!F8:F507,Registro!C8:C507,A18,Registro!B8:B507,"Gasto",Registro!G8:G507,"Correcto"),0)</f>
        <v>0</v>
      </c>
      <c r="D18" s="15" t="n">
        <f aca="false">C18-B18</f>
        <v>0</v>
      </c>
      <c r="E18" s="13"/>
      <c r="F18" s="13"/>
    </row>
    <row r="19" customFormat="false" ht="18" hidden="false" customHeight="true" outlineLevel="0" collapsed="false">
      <c r="A19" s="30" t="s">
        <v>21</v>
      </c>
      <c r="B19" s="15" t="n">
        <f aca="false">IF(COUNTIFS(A$18:A$25,A19)=1,SUMIFS(Registro!E8:E507,Registro!C8:C507,A19,Registro!B8:B507,"Gasto",Registro!G8:G507,"Correcto"),0)</f>
        <v>0</v>
      </c>
      <c r="C19" s="15" t="n">
        <f aca="false">IF(COUNTIFS(A$18:A$25,A19)=1,SUMIFS(Registro!F8:F507,Registro!C8:C507,A19,Registro!B8:B507,"Gasto",Registro!G8:G507,"Correcto"),0)</f>
        <v>0</v>
      </c>
      <c r="D19" s="15" t="n">
        <f aca="false">C19-B19</f>
        <v>0</v>
      </c>
      <c r="E19" s="13"/>
      <c r="F19" s="13"/>
    </row>
    <row r="20" customFormat="false" ht="18" hidden="false" customHeight="true" outlineLevel="0" collapsed="false">
      <c r="A20" s="30" t="s">
        <v>22</v>
      </c>
      <c r="B20" s="15" t="n">
        <f aca="false">IF(COUNTIFS(A$18:A$25,A20)=1,SUMIFS(Registro!E8:E507,Registro!C8:C507,A20,Registro!B8:B507,"Gasto",Registro!G8:G507,"Correcto"),0)</f>
        <v>0</v>
      </c>
      <c r="C20" s="15" t="n">
        <f aca="false">IF(COUNTIFS(A$18:A$25,A20)=1,SUMIFS(Registro!F8:F507,Registro!C8:C507,A20,Registro!B8:B507,"Gasto",Registro!G8:G507,"Correcto"),0)</f>
        <v>0</v>
      </c>
      <c r="D20" s="15" t="n">
        <f aca="false">C20-B20</f>
        <v>0</v>
      </c>
      <c r="E20" s="13"/>
      <c r="F20" s="13"/>
    </row>
    <row r="21" customFormat="false" ht="18" hidden="false" customHeight="true" outlineLevel="0" collapsed="false">
      <c r="A21" s="30" t="s">
        <v>23</v>
      </c>
      <c r="B21" s="15" t="n">
        <f aca="false">IF(COUNTIFS(A$18:A$25,A21)=1,SUMIFS(Registro!E8:E507,Registro!C8:C507,A21,Registro!B8:B507,"Gasto",Registro!G8:G507,"Correcto"),0)</f>
        <v>0</v>
      </c>
      <c r="C21" s="15" t="n">
        <f aca="false">IF(COUNTIFS(A$18:A$25,A21)=1,SUMIFS(Registro!F8:F507,Registro!C8:C507,A21,Registro!B8:B507,"Gasto",Registro!G8:G507,"Correcto"),0)</f>
        <v>0</v>
      </c>
      <c r="D21" s="15" t="n">
        <f aca="false">C21-B21</f>
        <v>0</v>
      </c>
      <c r="E21" s="13"/>
      <c r="F21" s="13"/>
    </row>
    <row r="22" customFormat="false" ht="18" hidden="false" customHeight="true" outlineLevel="0" collapsed="false">
      <c r="A22" s="30" t="s">
        <v>24</v>
      </c>
      <c r="B22" s="15" t="n">
        <f aca="false">IF(COUNTIFS(A$18:A$25,A22)=1,SUMIFS(Registro!E8:E507,Registro!C8:C507,A22,Registro!B8:B507,"Gasto",Registro!G8:G507,"Correcto"),0)</f>
        <v>0</v>
      </c>
      <c r="C22" s="15" t="n">
        <f aca="false">IF(COUNTIFS(A$18:A$25,A22)=1,SUMIFS(Registro!F8:F507,Registro!C8:C507,A22,Registro!B8:B507,"Gasto",Registro!G8:G507,"Correcto"),0)</f>
        <v>0</v>
      </c>
      <c r="D22" s="15" t="n">
        <f aca="false">C22-B22</f>
        <v>0</v>
      </c>
      <c r="E22" s="13"/>
      <c r="F22" s="13"/>
    </row>
    <row r="23" customFormat="false" ht="18" hidden="false" customHeight="true" outlineLevel="0" collapsed="false">
      <c r="A23" s="30" t="s">
        <v>25</v>
      </c>
      <c r="B23" s="15" t="n">
        <f aca="false">IF(COUNTIFS(A$18:A$25,A23)=1,SUMIFS(Registro!E8:E507,Registro!C8:C507,A23,Registro!B8:B507,"Gasto",Registro!G8:G507,"Correcto"),0)</f>
        <v>0</v>
      </c>
      <c r="C23" s="15" t="n">
        <f aca="false">IF(COUNTIFS(A$18:A$25,A23)=1,SUMIFS(Registro!F8:F507,Registro!C8:C507,A23,Registro!B8:B507,"Gasto",Registro!G8:G507,"Correcto"),0)</f>
        <v>0</v>
      </c>
      <c r="D23" s="15" t="n">
        <f aca="false">C23-B23</f>
        <v>0</v>
      </c>
      <c r="E23" s="13"/>
      <c r="F23" s="13"/>
    </row>
    <row r="24" customFormat="false" ht="18" hidden="false" customHeight="true" outlineLevel="0" collapsed="false">
      <c r="A24" s="30" t="s">
        <v>26</v>
      </c>
      <c r="B24" s="15" t="n">
        <f aca="false">IF(COUNTIFS(A$18:A$25,A24)=1,SUMIFS(Registro!E8:E507,Registro!C8:C507,A24,Registro!B8:B507,"Gasto",Registro!G8:G507,"Correcto"),0)</f>
        <v>0</v>
      </c>
      <c r="C24" s="15" t="n">
        <f aca="false">IF(COUNTIFS(A$18:A$25,A24)=1,SUMIFS(Registro!F8:F507,Registro!C8:C507,A24,Registro!B8:B507,"Gasto",Registro!G8:G507,"Correcto"),0)</f>
        <v>0</v>
      </c>
      <c r="D24" s="15" t="n">
        <f aca="false">C24-B24</f>
        <v>0</v>
      </c>
      <c r="E24" s="13"/>
      <c r="F24" s="13"/>
    </row>
    <row r="25" customFormat="false" ht="18" hidden="false" customHeight="true" outlineLevel="0" collapsed="false">
      <c r="A25" s="30" t="s">
        <v>27</v>
      </c>
      <c r="B25" s="15" t="n">
        <f aca="false">IF(COUNTIFS(A$18:A$25,A25)=1,SUMIFS(Registro!E8:E507,Registro!C8:C507,A25,Registro!B8:B507,"Gasto",Registro!G8:G507,"Correcto"),0)</f>
        <v>0</v>
      </c>
      <c r="C25" s="15" t="n">
        <f aca="false">IF(COUNTIFS(A$18:A$25,A25)=1,SUMIFS(Registro!F8:F507,Registro!C8:C507,A25,Registro!B8:B507,"Gasto",Registro!G8:G507,"Correcto"),0)</f>
        <v>0</v>
      </c>
      <c r="D25" s="15" t="n">
        <f aca="false">C25-B25</f>
        <v>0</v>
      </c>
      <c r="E25" s="13"/>
      <c r="F25" s="13"/>
    </row>
    <row r="26" customFormat="false" ht="18" hidden="false" customHeight="true" outlineLevel="0" collapsed="false">
      <c r="A26" s="13" t="s">
        <v>28</v>
      </c>
      <c r="B26" s="15" t="n">
        <f aca="false">B9-SUM(B18:B25)</f>
        <v>0</v>
      </c>
      <c r="C26" s="15" t="n">
        <f aca="false">B12-SUM(C18:C25)</f>
        <v>0</v>
      </c>
      <c r="D26" s="15" t="n">
        <f aca="false">C26-B26</f>
        <v>0</v>
      </c>
      <c r="E26" s="13"/>
      <c r="F26" s="13"/>
    </row>
    <row r="27" customFormat="false" ht="18" hidden="false" customHeight="true" outlineLevel="0" collapsed="false">
      <c r="A27" s="13"/>
      <c r="B27" s="13"/>
      <c r="C27" s="13"/>
      <c r="D27" s="13"/>
      <c r="E27" s="13"/>
      <c r="F27" s="13"/>
    </row>
    <row r="28" customFormat="false" ht="18" hidden="false" customHeight="true" outlineLevel="0" collapsed="false">
      <c r="A28" s="13"/>
      <c r="B28" s="13"/>
      <c r="C28" s="13"/>
      <c r="D28" s="13"/>
      <c r="E28" s="13"/>
      <c r="F28" s="13"/>
    </row>
    <row r="29" customFormat="false" ht="18" hidden="false" customHeight="true" outlineLevel="0" collapsed="false">
      <c r="A29" s="13"/>
      <c r="B29" s="13"/>
      <c r="C29" s="13"/>
      <c r="D29" s="13"/>
      <c r="E29" s="13"/>
      <c r="F29" s="13"/>
    </row>
    <row r="30" customFormat="false" ht="18" hidden="false" customHeight="true" outlineLevel="0" collapsed="false">
      <c r="A30" s="13"/>
      <c r="B30" s="13"/>
      <c r="C30" s="13"/>
      <c r="D30" s="13"/>
      <c r="E30" s="13"/>
      <c r="F30" s="13"/>
    </row>
    <row r="31" customFormat="false" ht="18" hidden="false" customHeight="true" outlineLevel="0" collapsed="false">
      <c r="A31" s="13"/>
      <c r="B31" s="13"/>
      <c r="C31" s="13"/>
      <c r="D31" s="13"/>
      <c r="E31" s="13"/>
      <c r="F31" s="13"/>
    </row>
    <row r="32" customFormat="false" ht="18" hidden="false" customHeight="true" outlineLevel="0" collapsed="false">
      <c r="A32" s="13"/>
      <c r="B32" s="13"/>
      <c r="C32" s="13"/>
      <c r="D32" s="13"/>
      <c r="E32" s="13"/>
      <c r="F32" s="13"/>
    </row>
    <row r="33" customFormat="false" ht="18" hidden="false" customHeight="true" outlineLevel="0" collapsed="false">
      <c r="A33" s="13"/>
      <c r="B33" s="13"/>
      <c r="C33" s="13"/>
      <c r="D33" s="13"/>
      <c r="E33" s="13"/>
      <c r="F33" s="13"/>
    </row>
    <row r="34" customFormat="false" ht="18" hidden="false" customHeight="true" outlineLevel="0" collapsed="false">
      <c r="A34" s="13"/>
      <c r="B34" s="13"/>
      <c r="C34" s="13"/>
      <c r="D34" s="13"/>
      <c r="E34" s="13"/>
      <c r="F34" s="13"/>
    </row>
    <row r="35" customFormat="false" ht="18" hidden="false" customHeight="true" outlineLevel="0" collapsed="false">
      <c r="A35" s="13"/>
      <c r="B35" s="13"/>
      <c r="C35" s="13"/>
      <c r="D35" s="13"/>
      <c r="E35" s="13"/>
      <c r="F35" s="13"/>
    </row>
    <row r="36" customFormat="false" ht="18" hidden="false" customHeight="true" outlineLevel="0" collapsed="false">
      <c r="A36" s="13"/>
      <c r="B36" s="13"/>
      <c r="C36" s="13"/>
      <c r="D36" s="13"/>
      <c r="E36" s="13"/>
      <c r="F36" s="13"/>
    </row>
    <row r="37" customFormat="false" ht="18" hidden="false" customHeight="true" outlineLevel="0" collapsed="false">
      <c r="A37" s="13"/>
      <c r="B37" s="13"/>
      <c r="C37" s="13"/>
      <c r="D37" s="13"/>
      <c r="E37" s="13"/>
      <c r="F37" s="13"/>
    </row>
    <row r="38" customFormat="false" ht="18" hidden="false" customHeight="true" outlineLevel="0" collapsed="false">
      <c r="A38" s="13"/>
      <c r="B38" s="13"/>
      <c r="C38" s="13"/>
      <c r="D38" s="13"/>
      <c r="E38" s="13"/>
      <c r="F38" s="13"/>
    </row>
    <row r="39" customFormat="false" ht="18" hidden="false" customHeight="true" outlineLevel="0" collapsed="false">
      <c r="A39" s="13"/>
      <c r="B39" s="13"/>
      <c r="C39" s="13"/>
      <c r="D39" s="13"/>
      <c r="E39" s="13"/>
      <c r="F39" s="13"/>
    </row>
    <row r="40" customFormat="false" ht="18" hidden="false" customHeight="true" outlineLevel="0" collapsed="false">
      <c r="A40" s="13"/>
      <c r="B40" s="13"/>
      <c r="C40" s="13"/>
      <c r="D40" s="13"/>
      <c r="E40" s="13"/>
      <c r="F40" s="13"/>
    </row>
    <row r="41" customFormat="false" ht="18" hidden="false" customHeight="true" outlineLevel="0" collapsed="false">
      <c r="A41" s="13"/>
      <c r="B41" s="13"/>
      <c r="C41" s="13"/>
      <c r="D41" s="13"/>
      <c r="E41" s="13"/>
      <c r="F41" s="13"/>
    </row>
    <row r="42" customFormat="false" ht="18" hidden="false" customHeight="true" outlineLevel="0" collapsed="false">
      <c r="A42" s="13"/>
      <c r="B42" s="13"/>
      <c r="C42" s="13"/>
      <c r="D42" s="13"/>
      <c r="E42" s="13"/>
      <c r="F42" s="13"/>
    </row>
    <row r="43" customFormat="false" ht="18" hidden="false" customHeight="true" outlineLevel="0" collapsed="false">
      <c r="A43" s="13"/>
      <c r="B43" s="13"/>
      <c r="C43" s="13"/>
      <c r="D43" s="13"/>
      <c r="E43" s="13"/>
      <c r="F43" s="13"/>
    </row>
    <row r="44" customFormat="false" ht="18" hidden="false" customHeight="true" outlineLevel="0" collapsed="false">
      <c r="A44" s="13"/>
      <c r="B44" s="13"/>
      <c r="C44" s="13"/>
      <c r="D44" s="13"/>
      <c r="E44" s="13"/>
      <c r="F44" s="13"/>
    </row>
  </sheetData>
  <sheetProtection sheet="1" objects="1" scenarios="1" autoFilter="0" selectLockedCells="0" selectUnlockedCells="0"/>
  <printOptions horizontalCentered="1"/>
  <pageMargins left=".3" right=".3" top=".4" bottom=".4" header=".15" footer=".15"/>
  <pageSetup paperSize="9" orientation="portrait" fitToWidth="1" fitToHeight="1"/>
  <headerFooter>
    <oddFooter>&amp;LPlantillasyPortadas · plantillasyportadas.com&amp;CRevisado 16/10/2026&amp;R&amp;P /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1"/>
  </sheetPr>
  <dimension ref="A1:I50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20"/>
    <col collapsed="false" customWidth="true" hidden="false" outlineLevel="0" max="6" min="2" style="1" width="13"/>
    <col collapsed="false" customWidth="true" hidden="false" outlineLevel="0" max="7" min="7" style="1" width="17"/>
  </cols>
  <sheetData>
    <row r="1" customFormat="false" ht="24" hidden="false" customHeight="true" outlineLevel="0" collapsed="false">
      <c r="A1" s="2"/>
      <c r="B1" s="2"/>
      <c r="C1" s="2"/>
      <c r="D1" s="2"/>
      <c r="E1" s="2"/>
      <c r="F1" s="2"/>
      <c r="G1" s="2"/>
    </row>
    <row r="2" customFormat="false" ht="24" hidden="false" customHeight="true" outlineLevel="0" collapsed="false">
      <c r="A2" s="3" t="s">
        <v>29</v>
      </c>
      <c r="B2" s="2"/>
      <c r="C2" s="2"/>
      <c r="D2" s="2"/>
      <c r="E2" s="2"/>
      <c r="F2" s="2"/>
      <c r="G2" s="2"/>
    </row>
    <row r="3" customFormat="false" ht="24" hidden="false" customHeight="true" outlineLevel="0" collapsed="false">
      <c r="A3" s="5"/>
      <c r="B3" s="5"/>
      <c r="C3" s="5"/>
      <c r="D3" s="5"/>
      <c r="E3" s="5"/>
      <c r="F3" s="5"/>
      <c r="G3" s="5"/>
    </row>
    <row r="4" customFormat="false" ht="24" hidden="false" customHeight="true" outlineLevel="0" collapsed="false">
      <c r="A4" s="2"/>
      <c r="B4" s="2"/>
      <c r="C4" s="2"/>
      <c r="D4" s="2"/>
      <c r="E4" s="2"/>
      <c r="F4" s="2"/>
      <c r="G4" s="2"/>
    </row>
    <row r="5" customFormat="false" ht="24" hidden="false" customHeight="true" outlineLevel="0" collapsed="false">
      <c r="A5" s="16" t="s">
        <v>30</v>
      </c>
      <c r="B5" s="16"/>
      <c r="C5" s="16"/>
      <c r="D5" s="16"/>
      <c r="E5" s="16"/>
      <c r="F5" s="16"/>
      <c r="G5" s="16"/>
      <c r="H5" s="17"/>
    </row>
    <row r="6" customFormat="false" ht="24" hidden="false" customHeight="true" outlineLevel="0" collapsed="false">
      <c r="A6" s="2"/>
      <c r="B6" s="2"/>
      <c r="C6" s="2"/>
      <c r="D6" s="2"/>
      <c r="E6" s="2"/>
      <c r="F6" s="2"/>
      <c r="G6" s="2"/>
    </row>
    <row r="7" customFormat="false" ht="42" hidden="false" customHeight="true" outlineLevel="0" collapsed="false">
      <c r="A7" s="18" t="s">
        <v>31</v>
      </c>
      <c r="B7" s="18" t="s">
        <v>32</v>
      </c>
      <c r="C7" s="18" t="s">
        <v>33</v>
      </c>
      <c r="D7" s="18" t="s">
        <v>34</v>
      </c>
      <c r="E7" s="18" t="s">
        <v>17</v>
      </c>
      <c r="F7" s="18" t="s">
        <v>18</v>
      </c>
      <c r="G7" s="18" t="s">
        <v>35</v>
      </c>
      <c r="H7" s="19" t="s">
        <v>36</v>
      </c>
      <c r="I7" s="1" t="s">
        <v>37</v>
      </c>
    </row>
    <row r="8" customFormat="false" ht="30" hidden="false" customHeight="true" outlineLevel="0" collapsed="false">
      <c r="A8" s="31"/>
      <c r="B8" s="32"/>
      <c r="C8" s="32"/>
      <c r="D8" s="32"/>
      <c r="E8" s="33"/>
      <c r="F8" s="33"/>
      <c r="G8" s="9" t="str">
        <f aca="false">IF(COUNTA(A8:F8)=0,"",IF(OR(NOT(ISNUMBER(A8)),AND(B8&lt;&gt;"Ingreso",B8&lt;&gt;"Gasto"),C8="",D8="",AND(E8&lt;&gt;"",NOT(ISNUMBER(E8))),AND(F8&lt;&gt;"",NOT(ISNUMBER(F8)))),"REVISAR datos",IF(OR(A8&lt;DATE(YEAR(Presupuesto!E4),MONTH(Presupuesto!E4),1),A8&gt;=EDATE(DATE(YEAR(Presupuesto!E4),MONTH(Presupuesto!E4),1),1)),"Fuera de mes","Correcto")))</f>
        <v/>
      </c>
      <c r="H8" s="23" t="str">
        <f aca="false">IF(COUNTA(A8:F8)=0,"",IF(B8="Ingreso","Ingreso",IF(COUNTIFS(Presupuesto!A18:A25,C8)=1,"Clasificado","REVISAR categoría")))</f>
        <v/>
      </c>
      <c r="I8" s="1" t="n">
        <f aca="false">IF(COUNTA(A8:F8)&gt;0,ROW(),0)</f>
        <v>0</v>
      </c>
    </row>
    <row r="9" customFormat="false" ht="30" hidden="false" customHeight="true" outlineLevel="0" collapsed="false">
      <c r="A9" s="31"/>
      <c r="B9" s="32"/>
      <c r="C9" s="32"/>
      <c r="D9" s="32"/>
      <c r="E9" s="33"/>
      <c r="F9" s="33"/>
      <c r="G9" s="9" t="str">
        <f aca="false">IF(COUNTA(A9:F9)=0,"",IF(OR(NOT(ISNUMBER(A9)),AND(B9&lt;&gt;"Ingreso",B9&lt;&gt;"Gasto"),C9="",D9="",AND(E9&lt;&gt;"",NOT(ISNUMBER(E9))),AND(F9&lt;&gt;"",NOT(ISNUMBER(F9)))),"REVISAR datos",IF(OR(A9&lt;DATE(YEAR(Presupuesto!E4),MONTH(Presupuesto!E4),1),A9&gt;=EDATE(DATE(YEAR(Presupuesto!E4),MONTH(Presupuesto!E4),1),1)),"Fuera de mes","Correcto")))</f>
        <v/>
      </c>
      <c r="H9" s="23" t="str">
        <f aca="false">IF(COUNTA(A9:F9)=0,"",IF(B9="Ingreso","Ingreso",IF(COUNTIFS(Presupuesto!A18:A25,C9)=1,"Clasificado","REVISAR categoría")))</f>
        <v/>
      </c>
      <c r="I9" s="1" t="n">
        <f aca="false">IF(COUNTA(A9:F9)&gt;0,ROW(),0)</f>
        <v>0</v>
      </c>
    </row>
    <row r="10" customFormat="false" ht="30" hidden="false" customHeight="true" outlineLevel="0" collapsed="false">
      <c r="A10" s="31"/>
      <c r="B10" s="32"/>
      <c r="C10" s="32"/>
      <c r="D10" s="32"/>
      <c r="E10" s="33"/>
      <c r="F10" s="33"/>
      <c r="G10" s="9" t="str">
        <f aca="false">IF(COUNTA(A10:F10)=0,"",IF(OR(NOT(ISNUMBER(A10)),AND(B10&lt;&gt;"Ingreso",B10&lt;&gt;"Gasto"),C10="",D10="",AND(E10&lt;&gt;"",NOT(ISNUMBER(E10))),AND(F10&lt;&gt;"",NOT(ISNUMBER(F10)))),"REVISAR datos",IF(OR(A10&lt;DATE(YEAR(Presupuesto!E4),MONTH(Presupuesto!E4),1),A10&gt;=EDATE(DATE(YEAR(Presupuesto!E4),MONTH(Presupuesto!E4),1),1)),"Fuera de mes","Correcto")))</f>
        <v/>
      </c>
      <c r="H10" s="23" t="str">
        <f aca="false">IF(COUNTA(A10:F10)=0,"",IF(B10="Ingreso","Ingreso",IF(COUNTIFS(Presupuesto!A18:A25,C10)=1,"Clasificado","REVISAR categoría")))</f>
        <v/>
      </c>
      <c r="I10" s="1" t="n">
        <f aca="false">IF(COUNTA(A10:F10)&gt;0,ROW(),0)</f>
        <v>0</v>
      </c>
    </row>
    <row r="11" customFormat="false" ht="30" hidden="false" customHeight="true" outlineLevel="0" collapsed="false">
      <c r="A11" s="31"/>
      <c r="B11" s="32"/>
      <c r="C11" s="32"/>
      <c r="D11" s="32"/>
      <c r="E11" s="33"/>
      <c r="F11" s="33"/>
      <c r="G11" s="9" t="str">
        <f aca="false">IF(COUNTA(A11:F11)=0,"",IF(OR(NOT(ISNUMBER(A11)),AND(B11&lt;&gt;"Ingreso",B11&lt;&gt;"Gasto"),C11="",D11="",AND(E11&lt;&gt;"",NOT(ISNUMBER(E11))),AND(F11&lt;&gt;"",NOT(ISNUMBER(F11)))),"REVISAR datos",IF(OR(A11&lt;DATE(YEAR(Presupuesto!E4),MONTH(Presupuesto!E4),1),A11&gt;=EDATE(DATE(YEAR(Presupuesto!E4),MONTH(Presupuesto!E4),1),1)),"Fuera de mes","Correcto")))</f>
        <v/>
      </c>
      <c r="H11" s="23" t="str">
        <f aca="false">IF(COUNTA(A11:F11)=0,"",IF(B11="Ingreso","Ingreso",IF(COUNTIFS(Presupuesto!A18:A25,C11)=1,"Clasificado","REVISAR categoría")))</f>
        <v/>
      </c>
      <c r="I11" s="1" t="n">
        <f aca="false">IF(COUNTA(A11:F11)&gt;0,ROW(),0)</f>
        <v>0</v>
      </c>
    </row>
    <row r="12" customFormat="false" ht="30" hidden="false" customHeight="true" outlineLevel="0" collapsed="false">
      <c r="A12" s="31"/>
      <c r="B12" s="32"/>
      <c r="C12" s="32"/>
      <c r="D12" s="32"/>
      <c r="E12" s="33"/>
      <c r="F12" s="33"/>
      <c r="G12" s="9" t="str">
        <f aca="false">IF(COUNTA(A12:F12)=0,"",IF(OR(NOT(ISNUMBER(A12)),AND(B12&lt;&gt;"Ingreso",B12&lt;&gt;"Gasto"),C12="",D12="",AND(E12&lt;&gt;"",NOT(ISNUMBER(E12))),AND(F12&lt;&gt;"",NOT(ISNUMBER(F12)))),"REVISAR datos",IF(OR(A12&lt;DATE(YEAR(Presupuesto!E4),MONTH(Presupuesto!E4),1),A12&gt;=EDATE(DATE(YEAR(Presupuesto!E4),MONTH(Presupuesto!E4),1),1)),"Fuera de mes","Correcto")))</f>
        <v/>
      </c>
      <c r="H12" s="23" t="str">
        <f aca="false">IF(COUNTA(A12:F12)=0,"",IF(B12="Ingreso","Ingreso",IF(COUNTIFS(Presupuesto!A18:A25,C12)=1,"Clasificado","REVISAR categoría")))</f>
        <v/>
      </c>
      <c r="I12" s="1" t="n">
        <f aca="false">IF(COUNTA(A12:F12)&gt;0,ROW(),0)</f>
        <v>0</v>
      </c>
    </row>
    <row r="13" customFormat="false" ht="30" hidden="false" customHeight="true" outlineLevel="0" collapsed="false">
      <c r="A13" s="31"/>
      <c r="B13" s="32"/>
      <c r="C13" s="32"/>
      <c r="D13" s="32"/>
      <c r="E13" s="33"/>
      <c r="F13" s="33"/>
      <c r="G13" s="9" t="str">
        <f aca="false">IF(COUNTA(A13:F13)=0,"",IF(OR(NOT(ISNUMBER(A13)),AND(B13&lt;&gt;"Ingreso",B13&lt;&gt;"Gasto"),C13="",D13="",AND(E13&lt;&gt;"",NOT(ISNUMBER(E13))),AND(F13&lt;&gt;"",NOT(ISNUMBER(F13)))),"REVISAR datos",IF(OR(A13&lt;DATE(YEAR(Presupuesto!E4),MONTH(Presupuesto!E4),1),A13&gt;=EDATE(DATE(YEAR(Presupuesto!E4),MONTH(Presupuesto!E4),1),1)),"Fuera de mes","Correcto")))</f>
        <v/>
      </c>
      <c r="H13" s="23" t="str">
        <f aca="false">IF(COUNTA(A13:F13)=0,"",IF(B13="Ingreso","Ingreso",IF(COUNTIFS(Presupuesto!A18:A25,C13)=1,"Clasificado","REVISAR categoría")))</f>
        <v/>
      </c>
      <c r="I13" s="1" t="n">
        <f aca="false">IF(COUNTA(A13:F13)&gt;0,ROW(),0)</f>
        <v>0</v>
      </c>
    </row>
    <row r="14" customFormat="false" ht="30" hidden="false" customHeight="true" outlineLevel="0" collapsed="false">
      <c r="A14" s="31"/>
      <c r="B14" s="32"/>
      <c r="C14" s="32"/>
      <c r="D14" s="32"/>
      <c r="E14" s="33"/>
      <c r="F14" s="33"/>
      <c r="G14" s="9" t="str">
        <f aca="false">IF(COUNTA(A14:F14)=0,"",IF(OR(NOT(ISNUMBER(A14)),AND(B14&lt;&gt;"Ingreso",B14&lt;&gt;"Gasto"),C14="",D14="",AND(E14&lt;&gt;"",NOT(ISNUMBER(E14))),AND(F14&lt;&gt;"",NOT(ISNUMBER(F14)))),"REVISAR datos",IF(OR(A14&lt;DATE(YEAR(Presupuesto!E4),MONTH(Presupuesto!E4),1),A14&gt;=EDATE(DATE(YEAR(Presupuesto!E4),MONTH(Presupuesto!E4),1),1)),"Fuera de mes","Correcto")))</f>
        <v/>
      </c>
      <c r="H14" s="23" t="str">
        <f aca="false">IF(COUNTA(A14:F14)=0,"",IF(B14="Ingreso","Ingreso",IF(COUNTIFS(Presupuesto!A18:A25,C14)=1,"Clasificado","REVISAR categoría")))</f>
        <v/>
      </c>
      <c r="I14" s="1" t="n">
        <f aca="false">IF(COUNTA(A14:F14)&gt;0,ROW(),0)</f>
        <v>0</v>
      </c>
    </row>
    <row r="15" customFormat="false" ht="30" hidden="false" customHeight="true" outlineLevel="0" collapsed="false">
      <c r="A15" s="31"/>
      <c r="B15" s="32"/>
      <c r="C15" s="32"/>
      <c r="D15" s="32"/>
      <c r="E15" s="33"/>
      <c r="F15" s="33"/>
      <c r="G15" s="9" t="str">
        <f aca="false">IF(COUNTA(A15:F15)=0,"",IF(OR(NOT(ISNUMBER(A15)),AND(B15&lt;&gt;"Ingreso",B15&lt;&gt;"Gasto"),C15="",D15="",AND(E15&lt;&gt;"",NOT(ISNUMBER(E15))),AND(F15&lt;&gt;"",NOT(ISNUMBER(F15)))),"REVISAR datos",IF(OR(A15&lt;DATE(YEAR(Presupuesto!E4),MONTH(Presupuesto!E4),1),A15&gt;=EDATE(DATE(YEAR(Presupuesto!E4),MONTH(Presupuesto!E4),1),1)),"Fuera de mes","Correcto")))</f>
        <v/>
      </c>
      <c r="H15" s="23" t="str">
        <f aca="false">IF(COUNTA(A15:F15)=0,"",IF(B15="Ingreso","Ingreso",IF(COUNTIFS(Presupuesto!A18:A25,C15)=1,"Clasificado","REVISAR categoría")))</f>
        <v/>
      </c>
      <c r="I15" s="1" t="n">
        <f aca="false">IF(COUNTA(A15:F15)&gt;0,ROW(),0)</f>
        <v>0</v>
      </c>
    </row>
    <row r="16" customFormat="false" ht="30" hidden="false" customHeight="true" outlineLevel="0" collapsed="false">
      <c r="A16" s="31"/>
      <c r="B16" s="32"/>
      <c r="C16" s="32"/>
      <c r="D16" s="32"/>
      <c r="E16" s="33"/>
      <c r="F16" s="33"/>
      <c r="G16" s="9" t="str">
        <f aca="false">IF(COUNTA(A16:F16)=0,"",IF(OR(NOT(ISNUMBER(A16)),AND(B16&lt;&gt;"Ingreso",B16&lt;&gt;"Gasto"),C16="",D16="",AND(E16&lt;&gt;"",NOT(ISNUMBER(E16))),AND(F16&lt;&gt;"",NOT(ISNUMBER(F16)))),"REVISAR datos",IF(OR(A16&lt;DATE(YEAR(Presupuesto!E4),MONTH(Presupuesto!E4),1),A16&gt;=EDATE(DATE(YEAR(Presupuesto!E4),MONTH(Presupuesto!E4),1),1)),"Fuera de mes","Correcto")))</f>
        <v/>
      </c>
      <c r="H16" s="23" t="str">
        <f aca="false">IF(COUNTA(A16:F16)=0,"",IF(B16="Ingreso","Ingreso",IF(COUNTIFS(Presupuesto!A18:A25,C16)=1,"Clasificado","REVISAR categoría")))</f>
        <v/>
      </c>
      <c r="I16" s="1" t="n">
        <f aca="false">IF(COUNTA(A16:F16)&gt;0,ROW(),0)</f>
        <v>0</v>
      </c>
    </row>
    <row r="17" customFormat="false" ht="30" hidden="false" customHeight="true" outlineLevel="0" collapsed="false">
      <c r="A17" s="31"/>
      <c r="B17" s="32"/>
      <c r="C17" s="32"/>
      <c r="D17" s="32"/>
      <c r="E17" s="33"/>
      <c r="F17" s="33"/>
      <c r="G17" s="9" t="str">
        <f aca="false">IF(COUNTA(A17:F17)=0,"",IF(OR(NOT(ISNUMBER(A17)),AND(B17&lt;&gt;"Ingreso",B17&lt;&gt;"Gasto"),C17="",D17="",AND(E17&lt;&gt;"",NOT(ISNUMBER(E17))),AND(F17&lt;&gt;"",NOT(ISNUMBER(F17)))),"REVISAR datos",IF(OR(A17&lt;DATE(YEAR(Presupuesto!E4),MONTH(Presupuesto!E4),1),A17&gt;=EDATE(DATE(YEAR(Presupuesto!E4),MONTH(Presupuesto!E4),1),1)),"Fuera de mes","Correcto")))</f>
        <v/>
      </c>
      <c r="H17" s="23" t="str">
        <f aca="false">IF(COUNTA(A17:F17)=0,"",IF(B17="Ingreso","Ingreso",IF(COUNTIFS(Presupuesto!A18:A25,C17)=1,"Clasificado","REVISAR categoría")))</f>
        <v/>
      </c>
      <c r="I17" s="1" t="n">
        <f aca="false">IF(COUNTA(A17:F17)&gt;0,ROW(),0)</f>
        <v>0</v>
      </c>
    </row>
    <row r="18" customFormat="false" ht="30" hidden="false" customHeight="true" outlineLevel="0" collapsed="false">
      <c r="A18" s="31"/>
      <c r="B18" s="32"/>
      <c r="C18" s="32"/>
      <c r="D18" s="32"/>
      <c r="E18" s="33"/>
      <c r="F18" s="33"/>
      <c r="G18" s="9" t="str">
        <f aca="false">IF(COUNTA(A18:F18)=0,"",IF(OR(NOT(ISNUMBER(A18)),AND(B18&lt;&gt;"Ingreso",B18&lt;&gt;"Gasto"),C18="",D18="",AND(E18&lt;&gt;"",NOT(ISNUMBER(E18))),AND(F18&lt;&gt;"",NOT(ISNUMBER(F18)))),"REVISAR datos",IF(OR(A18&lt;DATE(YEAR(Presupuesto!E4),MONTH(Presupuesto!E4),1),A18&gt;=EDATE(DATE(YEAR(Presupuesto!E4),MONTH(Presupuesto!E4),1),1)),"Fuera de mes","Correcto")))</f>
        <v/>
      </c>
      <c r="H18" s="23" t="str">
        <f aca="false">IF(COUNTA(A18:F18)=0,"",IF(B18="Ingreso","Ingreso",IF(COUNTIFS(Presupuesto!A18:A25,C18)=1,"Clasificado","REVISAR categoría")))</f>
        <v/>
      </c>
      <c r="I18" s="1" t="n">
        <f aca="false">IF(COUNTA(A18:F18)&gt;0,ROW(),0)</f>
        <v>0</v>
      </c>
    </row>
    <row r="19" customFormat="false" ht="30" hidden="false" customHeight="true" outlineLevel="0" collapsed="false">
      <c r="A19" s="31"/>
      <c r="B19" s="32"/>
      <c r="C19" s="32"/>
      <c r="D19" s="32"/>
      <c r="E19" s="33"/>
      <c r="F19" s="33"/>
      <c r="G19" s="9" t="str">
        <f aca="false">IF(COUNTA(A19:F19)=0,"",IF(OR(NOT(ISNUMBER(A19)),AND(B19&lt;&gt;"Ingreso",B19&lt;&gt;"Gasto"),C19="",D19="",AND(E19&lt;&gt;"",NOT(ISNUMBER(E19))),AND(F19&lt;&gt;"",NOT(ISNUMBER(F19)))),"REVISAR datos",IF(OR(A19&lt;DATE(YEAR(Presupuesto!E4),MONTH(Presupuesto!E4),1),A19&gt;=EDATE(DATE(YEAR(Presupuesto!E4),MONTH(Presupuesto!E4),1),1)),"Fuera de mes","Correcto")))</f>
        <v/>
      </c>
      <c r="H19" s="23" t="str">
        <f aca="false">IF(COUNTA(A19:F19)=0,"",IF(B19="Ingreso","Ingreso",IF(COUNTIFS(Presupuesto!A18:A25,C19)=1,"Clasificado","REVISAR categoría")))</f>
        <v/>
      </c>
      <c r="I19" s="1" t="n">
        <f aca="false">IF(COUNTA(A19:F19)&gt;0,ROW(),0)</f>
        <v>0</v>
      </c>
    </row>
    <row r="20" customFormat="false" ht="30" hidden="false" customHeight="true" outlineLevel="0" collapsed="false">
      <c r="A20" s="31"/>
      <c r="B20" s="32"/>
      <c r="C20" s="32"/>
      <c r="D20" s="32"/>
      <c r="E20" s="33"/>
      <c r="F20" s="33"/>
      <c r="G20" s="9" t="str">
        <f aca="false">IF(COUNTA(A20:F20)=0,"",IF(OR(NOT(ISNUMBER(A20)),AND(B20&lt;&gt;"Ingreso",B20&lt;&gt;"Gasto"),C20="",D20="",AND(E20&lt;&gt;"",NOT(ISNUMBER(E20))),AND(F20&lt;&gt;"",NOT(ISNUMBER(F20)))),"REVISAR datos",IF(OR(A20&lt;DATE(YEAR(Presupuesto!E4),MONTH(Presupuesto!E4),1),A20&gt;=EDATE(DATE(YEAR(Presupuesto!E4),MONTH(Presupuesto!E4),1),1)),"Fuera de mes","Correcto")))</f>
        <v/>
      </c>
      <c r="H20" s="23" t="str">
        <f aca="false">IF(COUNTA(A20:F20)=0,"",IF(B20="Ingreso","Ingreso",IF(COUNTIFS(Presupuesto!A18:A25,C20)=1,"Clasificado","REVISAR categoría")))</f>
        <v/>
      </c>
      <c r="I20" s="1" t="n">
        <f aca="false">IF(COUNTA(A20:F20)&gt;0,ROW(),0)</f>
        <v>0</v>
      </c>
    </row>
    <row r="21" customFormat="false" ht="30" hidden="false" customHeight="true" outlineLevel="0" collapsed="false">
      <c r="A21" s="31"/>
      <c r="B21" s="32"/>
      <c r="C21" s="32"/>
      <c r="D21" s="32"/>
      <c r="E21" s="33"/>
      <c r="F21" s="33"/>
      <c r="G21" s="9" t="str">
        <f aca="false">IF(COUNTA(A21:F21)=0,"",IF(OR(NOT(ISNUMBER(A21)),AND(B21&lt;&gt;"Ingreso",B21&lt;&gt;"Gasto"),C21="",D21="",AND(E21&lt;&gt;"",NOT(ISNUMBER(E21))),AND(F21&lt;&gt;"",NOT(ISNUMBER(F21)))),"REVISAR datos",IF(OR(A21&lt;DATE(YEAR(Presupuesto!E4),MONTH(Presupuesto!E4),1),A21&gt;=EDATE(DATE(YEAR(Presupuesto!E4),MONTH(Presupuesto!E4),1),1)),"Fuera de mes","Correcto")))</f>
        <v/>
      </c>
      <c r="H21" s="23" t="str">
        <f aca="false">IF(COUNTA(A21:F21)=0,"",IF(B21="Ingreso","Ingreso",IF(COUNTIFS(Presupuesto!A18:A25,C21)=1,"Clasificado","REVISAR categoría")))</f>
        <v/>
      </c>
      <c r="I21" s="1" t="n">
        <f aca="false">IF(COUNTA(A21:F21)&gt;0,ROW(),0)</f>
        <v>0</v>
      </c>
    </row>
    <row r="22" customFormat="false" ht="30" hidden="false" customHeight="true" outlineLevel="0" collapsed="false">
      <c r="A22" s="31"/>
      <c r="B22" s="32"/>
      <c r="C22" s="32"/>
      <c r="D22" s="32"/>
      <c r="E22" s="33"/>
      <c r="F22" s="33"/>
      <c r="G22" s="9" t="str">
        <f aca="false">IF(COUNTA(A22:F22)=0,"",IF(OR(NOT(ISNUMBER(A22)),AND(B22&lt;&gt;"Ingreso",B22&lt;&gt;"Gasto"),C22="",D22="",AND(E22&lt;&gt;"",NOT(ISNUMBER(E22))),AND(F22&lt;&gt;"",NOT(ISNUMBER(F22)))),"REVISAR datos",IF(OR(A22&lt;DATE(YEAR(Presupuesto!E4),MONTH(Presupuesto!E4),1),A22&gt;=EDATE(DATE(YEAR(Presupuesto!E4),MONTH(Presupuesto!E4),1),1)),"Fuera de mes","Correcto")))</f>
        <v/>
      </c>
      <c r="H22" s="23" t="str">
        <f aca="false">IF(COUNTA(A22:F22)=0,"",IF(B22="Ingreso","Ingreso",IF(COUNTIFS(Presupuesto!A18:A25,C22)=1,"Clasificado","REVISAR categoría")))</f>
        <v/>
      </c>
      <c r="I22" s="1" t="n">
        <f aca="false">IF(COUNTA(A22:F22)&gt;0,ROW(),0)</f>
        <v>0</v>
      </c>
    </row>
    <row r="23" customFormat="false" ht="30" hidden="false" customHeight="true" outlineLevel="0" collapsed="false">
      <c r="A23" s="31"/>
      <c r="B23" s="32"/>
      <c r="C23" s="32"/>
      <c r="D23" s="32"/>
      <c r="E23" s="33"/>
      <c r="F23" s="33"/>
      <c r="G23" s="9" t="str">
        <f aca="false">IF(COUNTA(A23:F23)=0,"",IF(OR(NOT(ISNUMBER(A23)),AND(B23&lt;&gt;"Ingreso",B23&lt;&gt;"Gasto"),C23="",D23="",AND(E23&lt;&gt;"",NOT(ISNUMBER(E23))),AND(F23&lt;&gt;"",NOT(ISNUMBER(F23)))),"REVISAR datos",IF(OR(A23&lt;DATE(YEAR(Presupuesto!E4),MONTH(Presupuesto!E4),1),A23&gt;=EDATE(DATE(YEAR(Presupuesto!E4),MONTH(Presupuesto!E4),1),1)),"Fuera de mes","Correcto")))</f>
        <v/>
      </c>
      <c r="H23" s="23" t="str">
        <f aca="false">IF(COUNTA(A23:F23)=0,"",IF(B23="Ingreso","Ingreso",IF(COUNTIFS(Presupuesto!A18:A25,C23)=1,"Clasificado","REVISAR categoría")))</f>
        <v/>
      </c>
      <c r="I23" s="1" t="n">
        <f aca="false">IF(COUNTA(A23:F23)&gt;0,ROW(),0)</f>
        <v>0</v>
      </c>
    </row>
    <row r="24" customFormat="false" ht="30" hidden="false" customHeight="true" outlineLevel="0" collapsed="false">
      <c r="A24" s="31"/>
      <c r="B24" s="32"/>
      <c r="C24" s="32"/>
      <c r="D24" s="32"/>
      <c r="E24" s="33"/>
      <c r="F24" s="33"/>
      <c r="G24" s="9" t="str">
        <f aca="false">IF(COUNTA(A24:F24)=0,"",IF(OR(NOT(ISNUMBER(A24)),AND(B24&lt;&gt;"Ingreso",B24&lt;&gt;"Gasto"),C24="",D24="",AND(E24&lt;&gt;"",NOT(ISNUMBER(E24))),AND(F24&lt;&gt;"",NOT(ISNUMBER(F24)))),"REVISAR datos",IF(OR(A24&lt;DATE(YEAR(Presupuesto!E4),MONTH(Presupuesto!E4),1),A24&gt;=EDATE(DATE(YEAR(Presupuesto!E4),MONTH(Presupuesto!E4),1),1)),"Fuera de mes","Correcto")))</f>
        <v/>
      </c>
      <c r="H24" s="23" t="str">
        <f aca="false">IF(COUNTA(A24:F24)=0,"",IF(B24="Ingreso","Ingreso",IF(COUNTIFS(Presupuesto!A18:A25,C24)=1,"Clasificado","REVISAR categoría")))</f>
        <v/>
      </c>
      <c r="I24" s="1" t="n">
        <f aca="false">IF(COUNTA(A24:F24)&gt;0,ROW(),0)</f>
        <v>0</v>
      </c>
    </row>
    <row r="25" customFormat="false" ht="30" hidden="false" customHeight="true" outlineLevel="0" collapsed="false">
      <c r="A25" s="31"/>
      <c r="B25" s="32"/>
      <c r="C25" s="32"/>
      <c r="D25" s="32"/>
      <c r="E25" s="33"/>
      <c r="F25" s="33"/>
      <c r="G25" s="9" t="str">
        <f aca="false">IF(COUNTA(A25:F25)=0,"",IF(OR(NOT(ISNUMBER(A25)),AND(B25&lt;&gt;"Ingreso",B25&lt;&gt;"Gasto"),C25="",D25="",AND(E25&lt;&gt;"",NOT(ISNUMBER(E25))),AND(F25&lt;&gt;"",NOT(ISNUMBER(F25)))),"REVISAR datos",IF(OR(A25&lt;DATE(YEAR(Presupuesto!E4),MONTH(Presupuesto!E4),1),A25&gt;=EDATE(DATE(YEAR(Presupuesto!E4),MONTH(Presupuesto!E4),1),1)),"Fuera de mes","Correcto")))</f>
        <v/>
      </c>
      <c r="H25" s="23" t="str">
        <f aca="false">IF(COUNTA(A25:F25)=0,"",IF(B25="Ingreso","Ingreso",IF(COUNTIFS(Presupuesto!A18:A25,C25)=1,"Clasificado","REVISAR categoría")))</f>
        <v/>
      </c>
      <c r="I25" s="1" t="n">
        <f aca="false">IF(COUNTA(A25:F25)&gt;0,ROW(),0)</f>
        <v>0</v>
      </c>
    </row>
    <row r="26" customFormat="false" ht="30" hidden="false" customHeight="true" outlineLevel="0" collapsed="false">
      <c r="A26" s="31"/>
      <c r="B26" s="32"/>
      <c r="C26" s="32"/>
      <c r="D26" s="32"/>
      <c r="E26" s="33"/>
      <c r="F26" s="33"/>
      <c r="G26" s="9" t="str">
        <f aca="false">IF(COUNTA(A26:F26)=0,"",IF(OR(NOT(ISNUMBER(A26)),AND(B26&lt;&gt;"Ingreso",B26&lt;&gt;"Gasto"),C26="",D26="",AND(E26&lt;&gt;"",NOT(ISNUMBER(E26))),AND(F26&lt;&gt;"",NOT(ISNUMBER(F26)))),"REVISAR datos",IF(OR(A26&lt;DATE(YEAR(Presupuesto!E4),MONTH(Presupuesto!E4),1),A26&gt;=EDATE(DATE(YEAR(Presupuesto!E4),MONTH(Presupuesto!E4),1),1)),"Fuera de mes","Correcto")))</f>
        <v/>
      </c>
      <c r="H26" s="23" t="str">
        <f aca="false">IF(COUNTA(A26:F26)=0,"",IF(B26="Ingreso","Ingreso",IF(COUNTIFS(Presupuesto!A18:A25,C26)=1,"Clasificado","REVISAR categoría")))</f>
        <v/>
      </c>
      <c r="I26" s="1" t="n">
        <f aca="false">IF(COUNTA(A26:F26)&gt;0,ROW(),0)</f>
        <v>0</v>
      </c>
    </row>
    <row r="27" customFormat="false" ht="30" hidden="false" customHeight="true" outlineLevel="0" collapsed="false">
      <c r="A27" s="31"/>
      <c r="B27" s="32"/>
      <c r="C27" s="32"/>
      <c r="D27" s="32"/>
      <c r="E27" s="33"/>
      <c r="F27" s="33"/>
      <c r="G27" s="9" t="str">
        <f aca="false">IF(COUNTA(A27:F27)=0,"",IF(OR(NOT(ISNUMBER(A27)),AND(B27&lt;&gt;"Ingreso",B27&lt;&gt;"Gasto"),C27="",D27="",AND(E27&lt;&gt;"",NOT(ISNUMBER(E27))),AND(F27&lt;&gt;"",NOT(ISNUMBER(F27)))),"REVISAR datos",IF(OR(A27&lt;DATE(YEAR(Presupuesto!E4),MONTH(Presupuesto!E4),1),A27&gt;=EDATE(DATE(YEAR(Presupuesto!E4),MONTH(Presupuesto!E4),1),1)),"Fuera de mes","Correcto")))</f>
        <v/>
      </c>
      <c r="H27" s="23" t="str">
        <f aca="false">IF(COUNTA(A27:F27)=0,"",IF(B27="Ingreso","Ingreso",IF(COUNTIFS(Presupuesto!A18:A25,C27)=1,"Clasificado","REVISAR categoría")))</f>
        <v/>
      </c>
      <c r="I27" s="1" t="n">
        <f aca="false">IF(COUNTA(A27:F27)&gt;0,ROW(),0)</f>
        <v>0</v>
      </c>
    </row>
    <row r="28" customFormat="false" ht="30" hidden="false" customHeight="true" outlineLevel="0" collapsed="false">
      <c r="A28" s="31"/>
      <c r="B28" s="32"/>
      <c r="C28" s="32"/>
      <c r="D28" s="32"/>
      <c r="E28" s="33"/>
      <c r="F28" s="33"/>
      <c r="G28" s="9" t="str">
        <f aca="false">IF(COUNTA(A28:F28)=0,"",IF(OR(NOT(ISNUMBER(A28)),AND(B28&lt;&gt;"Ingreso",B28&lt;&gt;"Gasto"),C28="",D28="",AND(E28&lt;&gt;"",NOT(ISNUMBER(E28))),AND(F28&lt;&gt;"",NOT(ISNUMBER(F28)))),"REVISAR datos",IF(OR(A28&lt;DATE(YEAR(Presupuesto!E4),MONTH(Presupuesto!E4),1),A28&gt;=EDATE(DATE(YEAR(Presupuesto!E4),MONTH(Presupuesto!E4),1),1)),"Fuera de mes","Correcto")))</f>
        <v/>
      </c>
      <c r="H28" s="23" t="str">
        <f aca="false">IF(COUNTA(A28:F28)=0,"",IF(B28="Ingreso","Ingreso",IF(COUNTIFS(Presupuesto!A18:A25,C28)=1,"Clasificado","REVISAR categoría")))</f>
        <v/>
      </c>
      <c r="I28" s="1" t="n">
        <f aca="false">IF(COUNTA(A28:F28)&gt;0,ROW(),0)</f>
        <v>0</v>
      </c>
    </row>
    <row r="29" customFormat="false" ht="30" hidden="false" customHeight="true" outlineLevel="0" collapsed="false">
      <c r="A29" s="31"/>
      <c r="B29" s="32"/>
      <c r="C29" s="32"/>
      <c r="D29" s="32"/>
      <c r="E29" s="33"/>
      <c r="F29" s="33"/>
      <c r="G29" s="9" t="str">
        <f aca="false">IF(COUNTA(A29:F29)=0,"",IF(OR(NOT(ISNUMBER(A29)),AND(B29&lt;&gt;"Ingreso",B29&lt;&gt;"Gasto"),C29="",D29="",AND(E29&lt;&gt;"",NOT(ISNUMBER(E29))),AND(F29&lt;&gt;"",NOT(ISNUMBER(F29)))),"REVISAR datos",IF(OR(A29&lt;DATE(YEAR(Presupuesto!E4),MONTH(Presupuesto!E4),1),A29&gt;=EDATE(DATE(YEAR(Presupuesto!E4),MONTH(Presupuesto!E4),1),1)),"Fuera de mes","Correcto")))</f>
        <v/>
      </c>
      <c r="H29" s="23" t="str">
        <f aca="false">IF(COUNTA(A29:F29)=0,"",IF(B29="Ingreso","Ingreso",IF(COUNTIFS(Presupuesto!A18:A25,C29)=1,"Clasificado","REVISAR categoría")))</f>
        <v/>
      </c>
      <c r="I29" s="1" t="n">
        <f aca="false">IF(COUNTA(A29:F29)&gt;0,ROW(),0)</f>
        <v>0</v>
      </c>
    </row>
    <row r="30" customFormat="false" ht="30" hidden="false" customHeight="true" outlineLevel="0" collapsed="false">
      <c r="A30" s="31"/>
      <c r="B30" s="32"/>
      <c r="C30" s="32"/>
      <c r="D30" s="32"/>
      <c r="E30" s="33"/>
      <c r="F30" s="33"/>
      <c r="G30" s="9" t="str">
        <f aca="false">IF(COUNTA(A30:F30)=0,"",IF(OR(NOT(ISNUMBER(A30)),AND(B30&lt;&gt;"Ingreso",B30&lt;&gt;"Gasto"),C30="",D30="",AND(E30&lt;&gt;"",NOT(ISNUMBER(E30))),AND(F30&lt;&gt;"",NOT(ISNUMBER(F30)))),"REVISAR datos",IF(OR(A30&lt;DATE(YEAR(Presupuesto!E4),MONTH(Presupuesto!E4),1),A30&gt;=EDATE(DATE(YEAR(Presupuesto!E4),MONTH(Presupuesto!E4),1),1)),"Fuera de mes","Correcto")))</f>
        <v/>
      </c>
      <c r="H30" s="23" t="str">
        <f aca="false">IF(COUNTA(A30:F30)=0,"",IF(B30="Ingreso","Ingreso",IF(COUNTIFS(Presupuesto!A18:A25,C30)=1,"Clasificado","REVISAR categoría")))</f>
        <v/>
      </c>
      <c r="I30" s="1" t="n">
        <f aca="false">IF(COUNTA(A30:F30)&gt;0,ROW(),0)</f>
        <v>0</v>
      </c>
    </row>
    <row r="31" customFormat="false" ht="30" hidden="false" customHeight="true" outlineLevel="0" collapsed="false">
      <c r="A31" s="31"/>
      <c r="B31" s="32"/>
      <c r="C31" s="32"/>
      <c r="D31" s="32"/>
      <c r="E31" s="33"/>
      <c r="F31" s="33"/>
      <c r="G31" s="9" t="str">
        <f aca="false">IF(COUNTA(A31:F31)=0,"",IF(OR(NOT(ISNUMBER(A31)),AND(B31&lt;&gt;"Ingreso",B31&lt;&gt;"Gasto"),C31="",D31="",AND(E31&lt;&gt;"",NOT(ISNUMBER(E31))),AND(F31&lt;&gt;"",NOT(ISNUMBER(F31)))),"REVISAR datos",IF(OR(A31&lt;DATE(YEAR(Presupuesto!E4),MONTH(Presupuesto!E4),1),A31&gt;=EDATE(DATE(YEAR(Presupuesto!E4),MONTH(Presupuesto!E4),1),1)),"Fuera de mes","Correcto")))</f>
        <v/>
      </c>
      <c r="H31" s="23" t="str">
        <f aca="false">IF(COUNTA(A31:F31)=0,"",IF(B31="Ingreso","Ingreso",IF(COUNTIFS(Presupuesto!A18:A25,C31)=1,"Clasificado","REVISAR categoría")))</f>
        <v/>
      </c>
      <c r="I31" s="1" t="n">
        <f aca="false">IF(COUNTA(A31:F31)&gt;0,ROW(),0)</f>
        <v>0</v>
      </c>
    </row>
    <row r="32" customFormat="false" ht="30" hidden="false" customHeight="true" outlineLevel="0" collapsed="false">
      <c r="A32" s="31"/>
      <c r="B32" s="32"/>
      <c r="C32" s="32"/>
      <c r="D32" s="32"/>
      <c r="E32" s="33"/>
      <c r="F32" s="33"/>
      <c r="G32" s="9" t="str">
        <f aca="false">IF(COUNTA(A32:F32)=0,"",IF(OR(NOT(ISNUMBER(A32)),AND(B32&lt;&gt;"Ingreso",B32&lt;&gt;"Gasto"),C32="",D32="",AND(E32&lt;&gt;"",NOT(ISNUMBER(E32))),AND(F32&lt;&gt;"",NOT(ISNUMBER(F32)))),"REVISAR datos",IF(OR(A32&lt;DATE(YEAR(Presupuesto!E4),MONTH(Presupuesto!E4),1),A32&gt;=EDATE(DATE(YEAR(Presupuesto!E4),MONTH(Presupuesto!E4),1),1)),"Fuera de mes","Correcto")))</f>
        <v/>
      </c>
      <c r="H32" s="23" t="str">
        <f aca="false">IF(COUNTA(A32:F32)=0,"",IF(B32="Ingreso","Ingreso",IF(COUNTIFS(Presupuesto!A18:A25,C32)=1,"Clasificado","REVISAR categoría")))</f>
        <v/>
      </c>
      <c r="I32" s="1" t="n">
        <f aca="false">IF(COUNTA(A32:F32)&gt;0,ROW(),0)</f>
        <v>0</v>
      </c>
    </row>
    <row r="33" customFormat="false" ht="30" hidden="false" customHeight="true" outlineLevel="0" collapsed="false">
      <c r="A33" s="31"/>
      <c r="B33" s="32"/>
      <c r="C33" s="32"/>
      <c r="D33" s="32"/>
      <c r="E33" s="33"/>
      <c r="F33" s="33"/>
      <c r="G33" s="9" t="str">
        <f aca="false">IF(COUNTA(A33:F33)=0,"",IF(OR(NOT(ISNUMBER(A33)),AND(B33&lt;&gt;"Ingreso",B33&lt;&gt;"Gasto"),C33="",D33="",AND(E33&lt;&gt;"",NOT(ISNUMBER(E33))),AND(F33&lt;&gt;"",NOT(ISNUMBER(F33)))),"REVISAR datos",IF(OR(A33&lt;DATE(YEAR(Presupuesto!E4),MONTH(Presupuesto!E4),1),A33&gt;=EDATE(DATE(YEAR(Presupuesto!E4),MONTH(Presupuesto!E4),1),1)),"Fuera de mes","Correcto")))</f>
        <v/>
      </c>
      <c r="H33" s="23" t="str">
        <f aca="false">IF(COUNTA(A33:F33)=0,"",IF(B33="Ingreso","Ingreso",IF(COUNTIFS(Presupuesto!A18:A25,C33)=1,"Clasificado","REVISAR categoría")))</f>
        <v/>
      </c>
      <c r="I33" s="1" t="n">
        <f aca="false">IF(COUNTA(A33:F33)&gt;0,ROW(),0)</f>
        <v>0</v>
      </c>
    </row>
    <row r="34" customFormat="false" ht="30" hidden="false" customHeight="true" outlineLevel="0" collapsed="false">
      <c r="A34" s="31"/>
      <c r="B34" s="32"/>
      <c r="C34" s="32"/>
      <c r="D34" s="32"/>
      <c r="E34" s="33"/>
      <c r="F34" s="33"/>
      <c r="G34" s="9" t="str">
        <f aca="false">IF(COUNTA(A34:F34)=0,"",IF(OR(NOT(ISNUMBER(A34)),AND(B34&lt;&gt;"Ingreso",B34&lt;&gt;"Gasto"),C34="",D34="",AND(E34&lt;&gt;"",NOT(ISNUMBER(E34))),AND(F34&lt;&gt;"",NOT(ISNUMBER(F34)))),"REVISAR datos",IF(OR(A34&lt;DATE(YEAR(Presupuesto!E4),MONTH(Presupuesto!E4),1),A34&gt;=EDATE(DATE(YEAR(Presupuesto!E4),MONTH(Presupuesto!E4),1),1)),"Fuera de mes","Correcto")))</f>
        <v/>
      </c>
      <c r="H34" s="23" t="str">
        <f aca="false">IF(COUNTA(A34:F34)=0,"",IF(B34="Ingreso","Ingreso",IF(COUNTIFS(Presupuesto!A18:A25,C34)=1,"Clasificado","REVISAR categoría")))</f>
        <v/>
      </c>
      <c r="I34" s="1" t="n">
        <f aca="false">IF(COUNTA(A34:F34)&gt;0,ROW(),0)</f>
        <v>0</v>
      </c>
    </row>
    <row r="35" customFormat="false" ht="30" hidden="false" customHeight="true" outlineLevel="0" collapsed="false">
      <c r="A35" s="31"/>
      <c r="B35" s="32"/>
      <c r="C35" s="32"/>
      <c r="D35" s="32"/>
      <c r="E35" s="33"/>
      <c r="F35" s="33"/>
      <c r="G35" s="9" t="str">
        <f aca="false">IF(COUNTA(A35:F35)=0,"",IF(OR(NOT(ISNUMBER(A35)),AND(B35&lt;&gt;"Ingreso",B35&lt;&gt;"Gasto"),C35="",D35="",AND(E35&lt;&gt;"",NOT(ISNUMBER(E35))),AND(F35&lt;&gt;"",NOT(ISNUMBER(F35)))),"REVISAR datos",IF(OR(A35&lt;DATE(YEAR(Presupuesto!E4),MONTH(Presupuesto!E4),1),A35&gt;=EDATE(DATE(YEAR(Presupuesto!E4),MONTH(Presupuesto!E4),1),1)),"Fuera de mes","Correcto")))</f>
        <v/>
      </c>
      <c r="H35" s="23" t="str">
        <f aca="false">IF(COUNTA(A35:F35)=0,"",IF(B35="Ingreso","Ingreso",IF(COUNTIFS(Presupuesto!A18:A25,C35)=1,"Clasificado","REVISAR categoría")))</f>
        <v/>
      </c>
      <c r="I35" s="1" t="n">
        <f aca="false">IF(COUNTA(A35:F35)&gt;0,ROW(),0)</f>
        <v>0</v>
      </c>
    </row>
    <row r="36" customFormat="false" ht="30" hidden="false" customHeight="true" outlineLevel="0" collapsed="false">
      <c r="A36" s="31"/>
      <c r="B36" s="32"/>
      <c r="C36" s="32"/>
      <c r="D36" s="32"/>
      <c r="E36" s="33"/>
      <c r="F36" s="33"/>
      <c r="G36" s="9" t="str">
        <f aca="false">IF(COUNTA(A36:F36)=0,"",IF(OR(NOT(ISNUMBER(A36)),AND(B36&lt;&gt;"Ingreso",B36&lt;&gt;"Gasto"),C36="",D36="",AND(E36&lt;&gt;"",NOT(ISNUMBER(E36))),AND(F36&lt;&gt;"",NOT(ISNUMBER(F36)))),"REVISAR datos",IF(OR(A36&lt;DATE(YEAR(Presupuesto!E4),MONTH(Presupuesto!E4),1),A36&gt;=EDATE(DATE(YEAR(Presupuesto!E4),MONTH(Presupuesto!E4),1),1)),"Fuera de mes","Correcto")))</f>
        <v/>
      </c>
      <c r="H36" s="23" t="str">
        <f aca="false">IF(COUNTA(A36:F36)=0,"",IF(B36="Ingreso","Ingreso",IF(COUNTIFS(Presupuesto!A18:A25,C36)=1,"Clasificado","REVISAR categoría")))</f>
        <v/>
      </c>
      <c r="I36" s="1" t="n">
        <f aca="false">IF(COUNTA(A36:F36)&gt;0,ROW(),0)</f>
        <v>0</v>
      </c>
    </row>
    <row r="37" customFormat="false" ht="30" hidden="false" customHeight="true" outlineLevel="0" collapsed="false">
      <c r="A37" s="31"/>
      <c r="B37" s="32"/>
      <c r="C37" s="32"/>
      <c r="D37" s="32"/>
      <c r="E37" s="33"/>
      <c r="F37" s="33"/>
      <c r="G37" s="9" t="str">
        <f aca="false">IF(COUNTA(A37:F37)=0,"",IF(OR(NOT(ISNUMBER(A37)),AND(B37&lt;&gt;"Ingreso",B37&lt;&gt;"Gasto"),C37="",D37="",AND(E37&lt;&gt;"",NOT(ISNUMBER(E37))),AND(F37&lt;&gt;"",NOT(ISNUMBER(F37)))),"REVISAR datos",IF(OR(A37&lt;DATE(YEAR(Presupuesto!E4),MONTH(Presupuesto!E4),1),A37&gt;=EDATE(DATE(YEAR(Presupuesto!E4),MONTH(Presupuesto!E4),1),1)),"Fuera de mes","Correcto")))</f>
        <v/>
      </c>
      <c r="H37" s="23" t="str">
        <f aca="false">IF(COUNTA(A37:F37)=0,"",IF(B37="Ingreso","Ingreso",IF(COUNTIFS(Presupuesto!A18:A25,C37)=1,"Clasificado","REVISAR categoría")))</f>
        <v/>
      </c>
      <c r="I37" s="1" t="n">
        <f aca="false">IF(COUNTA(A37:F37)&gt;0,ROW(),0)</f>
        <v>0</v>
      </c>
    </row>
    <row r="38" customFormat="false" ht="30" hidden="false" customHeight="true" outlineLevel="0" collapsed="false">
      <c r="A38" s="31"/>
      <c r="B38" s="32"/>
      <c r="C38" s="32"/>
      <c r="D38" s="32"/>
      <c r="E38" s="33"/>
      <c r="F38" s="33"/>
      <c r="G38" s="9" t="str">
        <f aca="false">IF(COUNTA(A38:F38)=0,"",IF(OR(NOT(ISNUMBER(A38)),AND(B38&lt;&gt;"Ingreso",B38&lt;&gt;"Gasto"),C38="",D38="",AND(E38&lt;&gt;"",NOT(ISNUMBER(E38))),AND(F38&lt;&gt;"",NOT(ISNUMBER(F38)))),"REVISAR datos",IF(OR(A38&lt;DATE(YEAR(Presupuesto!E4),MONTH(Presupuesto!E4),1),A38&gt;=EDATE(DATE(YEAR(Presupuesto!E4),MONTH(Presupuesto!E4),1),1)),"Fuera de mes","Correcto")))</f>
        <v/>
      </c>
      <c r="H38" s="23" t="str">
        <f aca="false">IF(COUNTA(A38:F38)=0,"",IF(B38="Ingreso","Ingreso",IF(COUNTIFS(Presupuesto!A18:A25,C38)=1,"Clasificado","REVISAR categoría")))</f>
        <v/>
      </c>
      <c r="I38" s="1" t="n">
        <f aca="false">IF(COUNTA(A38:F38)&gt;0,ROW(),0)</f>
        <v>0</v>
      </c>
    </row>
    <row r="39" customFormat="false" ht="30" hidden="false" customHeight="true" outlineLevel="0" collapsed="false">
      <c r="A39" s="31"/>
      <c r="B39" s="32"/>
      <c r="C39" s="32"/>
      <c r="D39" s="32"/>
      <c r="E39" s="33"/>
      <c r="F39" s="33"/>
      <c r="G39" s="9" t="str">
        <f aca="false">IF(COUNTA(A39:F39)=0,"",IF(OR(NOT(ISNUMBER(A39)),AND(B39&lt;&gt;"Ingreso",B39&lt;&gt;"Gasto"),C39="",D39="",AND(E39&lt;&gt;"",NOT(ISNUMBER(E39))),AND(F39&lt;&gt;"",NOT(ISNUMBER(F39)))),"REVISAR datos",IF(OR(A39&lt;DATE(YEAR(Presupuesto!E4),MONTH(Presupuesto!E4),1),A39&gt;=EDATE(DATE(YEAR(Presupuesto!E4),MONTH(Presupuesto!E4),1),1)),"Fuera de mes","Correcto")))</f>
        <v/>
      </c>
      <c r="H39" s="23" t="str">
        <f aca="false">IF(COUNTA(A39:F39)=0,"",IF(B39="Ingreso","Ingreso",IF(COUNTIFS(Presupuesto!A18:A25,C39)=1,"Clasificado","REVISAR categoría")))</f>
        <v/>
      </c>
      <c r="I39" s="1" t="n">
        <f aca="false">IF(COUNTA(A39:F39)&gt;0,ROW(),0)</f>
        <v>0</v>
      </c>
    </row>
    <row r="40" customFormat="false" ht="30" hidden="false" customHeight="true" outlineLevel="0" collapsed="false">
      <c r="A40" s="31"/>
      <c r="B40" s="32"/>
      <c r="C40" s="32"/>
      <c r="D40" s="32"/>
      <c r="E40" s="33"/>
      <c r="F40" s="33"/>
      <c r="G40" s="9" t="str">
        <f aca="false">IF(COUNTA(A40:F40)=0,"",IF(OR(NOT(ISNUMBER(A40)),AND(B40&lt;&gt;"Ingreso",B40&lt;&gt;"Gasto"),C40="",D40="",AND(E40&lt;&gt;"",NOT(ISNUMBER(E40))),AND(F40&lt;&gt;"",NOT(ISNUMBER(F40)))),"REVISAR datos",IF(OR(A40&lt;DATE(YEAR(Presupuesto!E4),MONTH(Presupuesto!E4),1),A40&gt;=EDATE(DATE(YEAR(Presupuesto!E4),MONTH(Presupuesto!E4),1),1)),"Fuera de mes","Correcto")))</f>
        <v/>
      </c>
      <c r="H40" s="23" t="str">
        <f aca="false">IF(COUNTA(A40:F40)=0,"",IF(B40="Ingreso","Ingreso",IF(COUNTIFS(Presupuesto!A18:A25,C40)=1,"Clasificado","REVISAR categoría")))</f>
        <v/>
      </c>
      <c r="I40" s="1" t="n">
        <f aca="false">IF(COUNTA(A40:F40)&gt;0,ROW(),0)</f>
        <v>0</v>
      </c>
    </row>
    <row r="41" customFormat="false" ht="30" hidden="false" customHeight="true" outlineLevel="0" collapsed="false">
      <c r="A41" s="31"/>
      <c r="B41" s="32"/>
      <c r="C41" s="32"/>
      <c r="D41" s="32"/>
      <c r="E41" s="33"/>
      <c r="F41" s="33"/>
      <c r="G41" s="9" t="str">
        <f aca="false">IF(COUNTA(A41:F41)=0,"",IF(OR(NOT(ISNUMBER(A41)),AND(B41&lt;&gt;"Ingreso",B41&lt;&gt;"Gasto"),C41="",D41="",AND(E41&lt;&gt;"",NOT(ISNUMBER(E41))),AND(F41&lt;&gt;"",NOT(ISNUMBER(F41)))),"REVISAR datos",IF(OR(A41&lt;DATE(YEAR(Presupuesto!E4),MONTH(Presupuesto!E4),1),A41&gt;=EDATE(DATE(YEAR(Presupuesto!E4),MONTH(Presupuesto!E4),1),1)),"Fuera de mes","Correcto")))</f>
        <v/>
      </c>
      <c r="H41" s="23" t="str">
        <f aca="false">IF(COUNTA(A41:F41)=0,"",IF(B41="Ingreso","Ingreso",IF(COUNTIFS(Presupuesto!A18:A25,C41)=1,"Clasificado","REVISAR categoría")))</f>
        <v/>
      </c>
      <c r="I41" s="1" t="n">
        <f aca="false">IF(COUNTA(A41:F41)&gt;0,ROW(),0)</f>
        <v>0</v>
      </c>
    </row>
    <row r="42" customFormat="false" ht="30" hidden="false" customHeight="true" outlineLevel="0" collapsed="false">
      <c r="A42" s="31"/>
      <c r="B42" s="32"/>
      <c r="C42" s="32"/>
      <c r="D42" s="32"/>
      <c r="E42" s="33"/>
      <c r="F42" s="33"/>
      <c r="G42" s="9" t="str">
        <f aca="false">IF(COUNTA(A42:F42)=0,"",IF(OR(NOT(ISNUMBER(A42)),AND(B42&lt;&gt;"Ingreso",B42&lt;&gt;"Gasto"),C42="",D42="",AND(E42&lt;&gt;"",NOT(ISNUMBER(E42))),AND(F42&lt;&gt;"",NOT(ISNUMBER(F42)))),"REVISAR datos",IF(OR(A42&lt;DATE(YEAR(Presupuesto!E4),MONTH(Presupuesto!E4),1),A42&gt;=EDATE(DATE(YEAR(Presupuesto!E4),MONTH(Presupuesto!E4),1),1)),"Fuera de mes","Correcto")))</f>
        <v/>
      </c>
      <c r="H42" s="23" t="str">
        <f aca="false">IF(COUNTA(A42:F42)=0,"",IF(B42="Ingreso","Ingreso",IF(COUNTIFS(Presupuesto!A18:A25,C42)=1,"Clasificado","REVISAR categoría")))</f>
        <v/>
      </c>
      <c r="I42" s="1" t="n">
        <f aca="false">IF(COUNTA(A42:F42)&gt;0,ROW(),0)</f>
        <v>0</v>
      </c>
    </row>
    <row r="43" customFormat="false" ht="30" hidden="false" customHeight="true" outlineLevel="0" collapsed="false">
      <c r="A43" s="31"/>
      <c r="B43" s="32"/>
      <c r="C43" s="32"/>
      <c r="D43" s="32"/>
      <c r="E43" s="33"/>
      <c r="F43" s="33"/>
      <c r="G43" s="9" t="str">
        <f aca="false">IF(COUNTA(A43:F43)=0,"",IF(OR(NOT(ISNUMBER(A43)),AND(B43&lt;&gt;"Ingreso",B43&lt;&gt;"Gasto"),C43="",D43="",AND(E43&lt;&gt;"",NOT(ISNUMBER(E43))),AND(F43&lt;&gt;"",NOT(ISNUMBER(F43)))),"REVISAR datos",IF(OR(A43&lt;DATE(YEAR(Presupuesto!E4),MONTH(Presupuesto!E4),1),A43&gt;=EDATE(DATE(YEAR(Presupuesto!E4),MONTH(Presupuesto!E4),1),1)),"Fuera de mes","Correcto")))</f>
        <v/>
      </c>
      <c r="H43" s="23" t="str">
        <f aca="false">IF(COUNTA(A43:F43)=0,"",IF(B43="Ingreso","Ingreso",IF(COUNTIFS(Presupuesto!A18:A25,C43)=1,"Clasificado","REVISAR categoría")))</f>
        <v/>
      </c>
      <c r="I43" s="1" t="n">
        <f aca="false">IF(COUNTA(A43:F43)&gt;0,ROW(),0)</f>
        <v>0</v>
      </c>
    </row>
    <row r="44" customFormat="false" ht="30" hidden="false" customHeight="true" outlineLevel="0" collapsed="false">
      <c r="A44" s="31"/>
      <c r="B44" s="32"/>
      <c r="C44" s="32"/>
      <c r="D44" s="32"/>
      <c r="E44" s="33"/>
      <c r="F44" s="33"/>
      <c r="G44" s="9" t="str">
        <f aca="false">IF(COUNTA(A44:F44)=0,"",IF(OR(NOT(ISNUMBER(A44)),AND(B44&lt;&gt;"Ingreso",B44&lt;&gt;"Gasto"),C44="",D44="",AND(E44&lt;&gt;"",NOT(ISNUMBER(E44))),AND(F44&lt;&gt;"",NOT(ISNUMBER(F44)))),"REVISAR datos",IF(OR(A44&lt;DATE(YEAR(Presupuesto!E4),MONTH(Presupuesto!E4),1),A44&gt;=EDATE(DATE(YEAR(Presupuesto!E4),MONTH(Presupuesto!E4),1),1)),"Fuera de mes","Correcto")))</f>
        <v/>
      </c>
      <c r="H44" s="23" t="str">
        <f aca="false">IF(COUNTA(A44:F44)=0,"",IF(B44="Ingreso","Ingreso",IF(COUNTIFS(Presupuesto!A18:A25,C44)=1,"Clasificado","REVISAR categoría")))</f>
        <v/>
      </c>
      <c r="I44" s="1" t="n">
        <f aca="false">IF(COUNTA(A44:F44)&gt;0,ROW(),0)</f>
        <v>0</v>
      </c>
    </row>
    <row r="45" customFormat="false" ht="30" hidden="false" customHeight="true" outlineLevel="0" collapsed="false">
      <c r="A45" s="31"/>
      <c r="B45" s="32"/>
      <c r="C45" s="32"/>
      <c r="D45" s="32"/>
      <c r="E45" s="33"/>
      <c r="F45" s="33"/>
      <c r="G45" s="9" t="str">
        <f aca="false">IF(COUNTA(A45:F45)=0,"",IF(OR(NOT(ISNUMBER(A45)),AND(B45&lt;&gt;"Ingreso",B45&lt;&gt;"Gasto"),C45="",D45="",AND(E45&lt;&gt;"",NOT(ISNUMBER(E45))),AND(F45&lt;&gt;"",NOT(ISNUMBER(F45)))),"REVISAR datos",IF(OR(A45&lt;DATE(YEAR(Presupuesto!E4),MONTH(Presupuesto!E4),1),A45&gt;=EDATE(DATE(YEAR(Presupuesto!E4),MONTH(Presupuesto!E4),1),1)),"Fuera de mes","Correcto")))</f>
        <v/>
      </c>
      <c r="H45" s="23" t="str">
        <f aca="false">IF(COUNTA(A45:F45)=0,"",IF(B45="Ingreso","Ingreso",IF(COUNTIFS(Presupuesto!A18:A25,C45)=1,"Clasificado","REVISAR categoría")))</f>
        <v/>
      </c>
      <c r="I45" s="1" t="n">
        <f aca="false">IF(COUNTA(A45:F45)&gt;0,ROW(),0)</f>
        <v>0</v>
      </c>
    </row>
    <row r="46" customFormat="false" ht="30" hidden="false" customHeight="true" outlineLevel="0" collapsed="false">
      <c r="A46" s="31"/>
      <c r="B46" s="32"/>
      <c r="C46" s="32"/>
      <c r="D46" s="32"/>
      <c r="E46" s="33"/>
      <c r="F46" s="33"/>
      <c r="G46" s="9" t="str">
        <f aca="false">IF(COUNTA(A46:F46)=0,"",IF(OR(NOT(ISNUMBER(A46)),AND(B46&lt;&gt;"Ingreso",B46&lt;&gt;"Gasto"),C46="",D46="",AND(E46&lt;&gt;"",NOT(ISNUMBER(E46))),AND(F46&lt;&gt;"",NOT(ISNUMBER(F46)))),"REVISAR datos",IF(OR(A46&lt;DATE(YEAR(Presupuesto!E4),MONTH(Presupuesto!E4),1),A46&gt;=EDATE(DATE(YEAR(Presupuesto!E4),MONTH(Presupuesto!E4),1),1)),"Fuera de mes","Correcto")))</f>
        <v/>
      </c>
      <c r="H46" s="23" t="str">
        <f aca="false">IF(COUNTA(A46:F46)=0,"",IF(B46="Ingreso","Ingreso",IF(COUNTIFS(Presupuesto!A18:A25,C46)=1,"Clasificado","REVISAR categoría")))</f>
        <v/>
      </c>
      <c r="I46" s="1" t="n">
        <f aca="false">IF(COUNTA(A46:F46)&gt;0,ROW(),0)</f>
        <v>0</v>
      </c>
    </row>
    <row r="47" customFormat="false" ht="30" hidden="false" customHeight="true" outlineLevel="0" collapsed="false">
      <c r="A47" s="31"/>
      <c r="B47" s="32"/>
      <c r="C47" s="32"/>
      <c r="D47" s="32"/>
      <c r="E47" s="33"/>
      <c r="F47" s="33"/>
      <c r="G47" s="9" t="str">
        <f aca="false">IF(COUNTA(A47:F47)=0,"",IF(OR(NOT(ISNUMBER(A47)),AND(B47&lt;&gt;"Ingreso",B47&lt;&gt;"Gasto"),C47="",D47="",AND(E47&lt;&gt;"",NOT(ISNUMBER(E47))),AND(F47&lt;&gt;"",NOT(ISNUMBER(F47)))),"REVISAR datos",IF(OR(A47&lt;DATE(YEAR(Presupuesto!E4),MONTH(Presupuesto!E4),1),A47&gt;=EDATE(DATE(YEAR(Presupuesto!E4),MONTH(Presupuesto!E4),1),1)),"Fuera de mes","Correcto")))</f>
        <v/>
      </c>
      <c r="H47" s="23" t="str">
        <f aca="false">IF(COUNTA(A47:F47)=0,"",IF(B47="Ingreso","Ingreso",IF(COUNTIFS(Presupuesto!A18:A25,C47)=1,"Clasificado","REVISAR categoría")))</f>
        <v/>
      </c>
      <c r="I47" s="1" t="n">
        <f aca="false">IF(COUNTA(A47:F47)&gt;0,ROW(),0)</f>
        <v>0</v>
      </c>
    </row>
    <row r="48" customFormat="false" ht="30" hidden="false" customHeight="true" outlineLevel="0" collapsed="false">
      <c r="A48" s="31"/>
      <c r="B48" s="32"/>
      <c r="C48" s="32"/>
      <c r="D48" s="32"/>
      <c r="E48" s="33"/>
      <c r="F48" s="33"/>
      <c r="G48" s="9" t="str">
        <f aca="false">IF(COUNTA(A48:F48)=0,"",IF(OR(NOT(ISNUMBER(A48)),AND(B48&lt;&gt;"Ingreso",B48&lt;&gt;"Gasto"),C48="",D48="",AND(E48&lt;&gt;"",NOT(ISNUMBER(E48))),AND(F48&lt;&gt;"",NOT(ISNUMBER(F48)))),"REVISAR datos",IF(OR(A48&lt;DATE(YEAR(Presupuesto!E4),MONTH(Presupuesto!E4),1),A48&gt;=EDATE(DATE(YEAR(Presupuesto!E4),MONTH(Presupuesto!E4),1),1)),"Fuera de mes","Correcto")))</f>
        <v/>
      </c>
      <c r="H48" s="23" t="str">
        <f aca="false">IF(COUNTA(A48:F48)=0,"",IF(B48="Ingreso","Ingreso",IF(COUNTIFS(Presupuesto!A18:A25,C48)=1,"Clasificado","REVISAR categoría")))</f>
        <v/>
      </c>
      <c r="I48" s="1" t="n">
        <f aca="false">IF(COUNTA(A48:F48)&gt;0,ROW(),0)</f>
        <v>0</v>
      </c>
    </row>
    <row r="49" customFormat="false" ht="30" hidden="false" customHeight="true" outlineLevel="0" collapsed="false">
      <c r="A49" s="31"/>
      <c r="B49" s="32"/>
      <c r="C49" s="32"/>
      <c r="D49" s="32"/>
      <c r="E49" s="33"/>
      <c r="F49" s="33"/>
      <c r="G49" s="9" t="str">
        <f aca="false">IF(COUNTA(A49:F49)=0,"",IF(OR(NOT(ISNUMBER(A49)),AND(B49&lt;&gt;"Ingreso",B49&lt;&gt;"Gasto"),C49="",D49="",AND(E49&lt;&gt;"",NOT(ISNUMBER(E49))),AND(F49&lt;&gt;"",NOT(ISNUMBER(F49)))),"REVISAR datos",IF(OR(A49&lt;DATE(YEAR(Presupuesto!E4),MONTH(Presupuesto!E4),1),A49&gt;=EDATE(DATE(YEAR(Presupuesto!E4),MONTH(Presupuesto!E4),1),1)),"Fuera de mes","Correcto")))</f>
        <v/>
      </c>
      <c r="H49" s="23" t="str">
        <f aca="false">IF(COUNTA(A49:F49)=0,"",IF(B49="Ingreso","Ingreso",IF(COUNTIFS(Presupuesto!A18:A25,C49)=1,"Clasificado","REVISAR categoría")))</f>
        <v/>
      </c>
      <c r="I49" s="1" t="n">
        <f aca="false">IF(COUNTA(A49:F49)&gt;0,ROW(),0)</f>
        <v>0</v>
      </c>
    </row>
    <row r="50" customFormat="false" ht="30" hidden="false" customHeight="true" outlineLevel="0" collapsed="false">
      <c r="A50" s="31"/>
      <c r="B50" s="32"/>
      <c r="C50" s="32"/>
      <c r="D50" s="32"/>
      <c r="E50" s="33"/>
      <c r="F50" s="33"/>
      <c r="G50" s="9" t="str">
        <f aca="false">IF(COUNTA(A50:F50)=0,"",IF(OR(NOT(ISNUMBER(A50)),AND(B50&lt;&gt;"Ingreso",B50&lt;&gt;"Gasto"),C50="",D50="",AND(E50&lt;&gt;"",NOT(ISNUMBER(E50))),AND(F50&lt;&gt;"",NOT(ISNUMBER(F50)))),"REVISAR datos",IF(OR(A50&lt;DATE(YEAR(Presupuesto!E4),MONTH(Presupuesto!E4),1),A50&gt;=EDATE(DATE(YEAR(Presupuesto!E4),MONTH(Presupuesto!E4),1),1)),"Fuera de mes","Correcto")))</f>
        <v/>
      </c>
      <c r="H50" s="23" t="str">
        <f aca="false">IF(COUNTA(A50:F50)=0,"",IF(B50="Ingreso","Ingreso",IF(COUNTIFS(Presupuesto!A18:A25,C50)=1,"Clasificado","REVISAR categoría")))</f>
        <v/>
      </c>
      <c r="I50" s="1" t="n">
        <f aca="false">IF(COUNTA(A50:F50)&gt;0,ROW(),0)</f>
        <v>0</v>
      </c>
    </row>
    <row r="51" customFormat="false" ht="30" hidden="false" customHeight="true" outlineLevel="0" collapsed="false">
      <c r="A51" s="31"/>
      <c r="B51" s="32"/>
      <c r="C51" s="32"/>
      <c r="D51" s="32"/>
      <c r="E51" s="33"/>
      <c r="F51" s="33"/>
      <c r="G51" s="9" t="str">
        <f aca="false">IF(COUNTA(A51:F51)=0,"",IF(OR(NOT(ISNUMBER(A51)),AND(B51&lt;&gt;"Ingreso",B51&lt;&gt;"Gasto"),C51="",D51="",AND(E51&lt;&gt;"",NOT(ISNUMBER(E51))),AND(F51&lt;&gt;"",NOT(ISNUMBER(F51)))),"REVISAR datos",IF(OR(A51&lt;DATE(YEAR(Presupuesto!E4),MONTH(Presupuesto!E4),1),A51&gt;=EDATE(DATE(YEAR(Presupuesto!E4),MONTH(Presupuesto!E4),1),1)),"Fuera de mes","Correcto")))</f>
        <v/>
      </c>
      <c r="H51" s="23" t="str">
        <f aca="false">IF(COUNTA(A51:F51)=0,"",IF(B51="Ingreso","Ingreso",IF(COUNTIFS(Presupuesto!A18:A25,C51)=1,"Clasificado","REVISAR categoría")))</f>
        <v/>
      </c>
      <c r="I51" s="1" t="n">
        <f aca="false">IF(COUNTA(A51:F51)&gt;0,ROW(),0)</f>
        <v>0</v>
      </c>
    </row>
    <row r="52" customFormat="false" ht="30" hidden="false" customHeight="true" outlineLevel="0" collapsed="false">
      <c r="A52" s="31"/>
      <c r="B52" s="32"/>
      <c r="C52" s="32"/>
      <c r="D52" s="32"/>
      <c r="E52" s="33"/>
      <c r="F52" s="33"/>
      <c r="G52" s="9" t="str">
        <f aca="false">IF(COUNTA(A52:F52)=0,"",IF(OR(NOT(ISNUMBER(A52)),AND(B52&lt;&gt;"Ingreso",B52&lt;&gt;"Gasto"),C52="",D52="",AND(E52&lt;&gt;"",NOT(ISNUMBER(E52))),AND(F52&lt;&gt;"",NOT(ISNUMBER(F52)))),"REVISAR datos",IF(OR(A52&lt;DATE(YEAR(Presupuesto!E4),MONTH(Presupuesto!E4),1),A52&gt;=EDATE(DATE(YEAR(Presupuesto!E4),MONTH(Presupuesto!E4),1),1)),"Fuera de mes","Correcto")))</f>
        <v/>
      </c>
      <c r="H52" s="23" t="str">
        <f aca="false">IF(COUNTA(A52:F52)=0,"",IF(B52="Ingreso","Ingreso",IF(COUNTIFS(Presupuesto!A18:A25,C52)=1,"Clasificado","REVISAR categoría")))</f>
        <v/>
      </c>
      <c r="I52" s="1" t="n">
        <f aca="false">IF(COUNTA(A52:F52)&gt;0,ROW(),0)</f>
        <v>0</v>
      </c>
    </row>
    <row r="53" customFormat="false" ht="30" hidden="false" customHeight="true" outlineLevel="0" collapsed="false">
      <c r="A53" s="31"/>
      <c r="B53" s="32"/>
      <c r="C53" s="32"/>
      <c r="D53" s="32"/>
      <c r="E53" s="33"/>
      <c r="F53" s="33"/>
      <c r="G53" s="9" t="str">
        <f aca="false">IF(COUNTA(A53:F53)=0,"",IF(OR(NOT(ISNUMBER(A53)),AND(B53&lt;&gt;"Ingreso",B53&lt;&gt;"Gasto"),C53="",D53="",AND(E53&lt;&gt;"",NOT(ISNUMBER(E53))),AND(F53&lt;&gt;"",NOT(ISNUMBER(F53)))),"REVISAR datos",IF(OR(A53&lt;DATE(YEAR(Presupuesto!E4),MONTH(Presupuesto!E4),1),A53&gt;=EDATE(DATE(YEAR(Presupuesto!E4),MONTH(Presupuesto!E4),1),1)),"Fuera de mes","Correcto")))</f>
        <v/>
      </c>
      <c r="H53" s="23" t="str">
        <f aca="false">IF(COUNTA(A53:F53)=0,"",IF(B53="Ingreso","Ingreso",IF(COUNTIFS(Presupuesto!A18:A25,C53)=1,"Clasificado","REVISAR categoría")))</f>
        <v/>
      </c>
      <c r="I53" s="1" t="n">
        <f aca="false">IF(COUNTA(A53:F53)&gt;0,ROW(),0)</f>
        <v>0</v>
      </c>
    </row>
    <row r="54" customFormat="false" ht="30" hidden="false" customHeight="true" outlineLevel="0" collapsed="false">
      <c r="A54" s="31"/>
      <c r="B54" s="32"/>
      <c r="C54" s="32"/>
      <c r="D54" s="32"/>
      <c r="E54" s="33"/>
      <c r="F54" s="33"/>
      <c r="G54" s="9" t="str">
        <f aca="false">IF(COUNTA(A54:F54)=0,"",IF(OR(NOT(ISNUMBER(A54)),AND(B54&lt;&gt;"Ingreso",B54&lt;&gt;"Gasto"),C54="",D54="",AND(E54&lt;&gt;"",NOT(ISNUMBER(E54))),AND(F54&lt;&gt;"",NOT(ISNUMBER(F54)))),"REVISAR datos",IF(OR(A54&lt;DATE(YEAR(Presupuesto!E4),MONTH(Presupuesto!E4),1),A54&gt;=EDATE(DATE(YEAR(Presupuesto!E4),MONTH(Presupuesto!E4),1),1)),"Fuera de mes","Correcto")))</f>
        <v/>
      </c>
      <c r="H54" s="23" t="str">
        <f aca="false">IF(COUNTA(A54:F54)=0,"",IF(B54="Ingreso","Ingreso",IF(COUNTIFS(Presupuesto!A18:A25,C54)=1,"Clasificado","REVISAR categoría")))</f>
        <v/>
      </c>
      <c r="I54" s="1" t="n">
        <f aca="false">IF(COUNTA(A54:F54)&gt;0,ROW(),0)</f>
        <v>0</v>
      </c>
    </row>
    <row r="55" customFormat="false" ht="30" hidden="false" customHeight="true" outlineLevel="0" collapsed="false">
      <c r="A55" s="31"/>
      <c r="B55" s="32"/>
      <c r="C55" s="32"/>
      <c r="D55" s="32"/>
      <c r="E55" s="33"/>
      <c r="F55" s="33"/>
      <c r="G55" s="9" t="str">
        <f aca="false">IF(COUNTA(A55:F55)=0,"",IF(OR(NOT(ISNUMBER(A55)),AND(B55&lt;&gt;"Ingreso",B55&lt;&gt;"Gasto"),C55="",D55="",AND(E55&lt;&gt;"",NOT(ISNUMBER(E55))),AND(F55&lt;&gt;"",NOT(ISNUMBER(F55)))),"REVISAR datos",IF(OR(A55&lt;DATE(YEAR(Presupuesto!E4),MONTH(Presupuesto!E4),1),A55&gt;=EDATE(DATE(YEAR(Presupuesto!E4),MONTH(Presupuesto!E4),1),1)),"Fuera de mes","Correcto")))</f>
        <v/>
      </c>
      <c r="H55" s="23" t="str">
        <f aca="false">IF(COUNTA(A55:F55)=0,"",IF(B55="Ingreso","Ingreso",IF(COUNTIFS(Presupuesto!A18:A25,C55)=1,"Clasificado","REVISAR categoría")))</f>
        <v/>
      </c>
      <c r="I55" s="1" t="n">
        <f aca="false">IF(COUNTA(A55:F55)&gt;0,ROW(),0)</f>
        <v>0</v>
      </c>
    </row>
    <row r="56" customFormat="false" ht="30" hidden="false" customHeight="true" outlineLevel="0" collapsed="false">
      <c r="A56" s="31"/>
      <c r="B56" s="32"/>
      <c r="C56" s="32"/>
      <c r="D56" s="32"/>
      <c r="E56" s="33"/>
      <c r="F56" s="33"/>
      <c r="G56" s="9" t="str">
        <f aca="false">IF(COUNTA(A56:F56)=0,"",IF(OR(NOT(ISNUMBER(A56)),AND(B56&lt;&gt;"Ingreso",B56&lt;&gt;"Gasto"),C56="",D56="",AND(E56&lt;&gt;"",NOT(ISNUMBER(E56))),AND(F56&lt;&gt;"",NOT(ISNUMBER(F56)))),"REVISAR datos",IF(OR(A56&lt;DATE(YEAR(Presupuesto!E4),MONTH(Presupuesto!E4),1),A56&gt;=EDATE(DATE(YEAR(Presupuesto!E4),MONTH(Presupuesto!E4),1),1)),"Fuera de mes","Correcto")))</f>
        <v/>
      </c>
      <c r="H56" s="23" t="str">
        <f aca="false">IF(COUNTA(A56:F56)=0,"",IF(B56="Ingreso","Ingreso",IF(COUNTIFS(Presupuesto!A18:A25,C56)=1,"Clasificado","REVISAR categoría")))</f>
        <v/>
      </c>
      <c r="I56" s="1" t="n">
        <f aca="false">IF(COUNTA(A56:F56)&gt;0,ROW(),0)</f>
        <v>0</v>
      </c>
    </row>
    <row r="57" customFormat="false" ht="30" hidden="false" customHeight="true" outlineLevel="0" collapsed="false">
      <c r="A57" s="31"/>
      <c r="B57" s="32"/>
      <c r="C57" s="32"/>
      <c r="D57" s="32"/>
      <c r="E57" s="33"/>
      <c r="F57" s="33"/>
      <c r="G57" s="9" t="str">
        <f aca="false">IF(COUNTA(A57:F57)=0,"",IF(OR(NOT(ISNUMBER(A57)),AND(B57&lt;&gt;"Ingreso",B57&lt;&gt;"Gasto"),C57="",D57="",AND(E57&lt;&gt;"",NOT(ISNUMBER(E57))),AND(F57&lt;&gt;"",NOT(ISNUMBER(F57)))),"REVISAR datos",IF(OR(A57&lt;DATE(YEAR(Presupuesto!E4),MONTH(Presupuesto!E4),1),A57&gt;=EDATE(DATE(YEAR(Presupuesto!E4),MONTH(Presupuesto!E4),1),1)),"Fuera de mes","Correcto")))</f>
        <v/>
      </c>
      <c r="H57" s="23" t="str">
        <f aca="false">IF(COUNTA(A57:F57)=0,"",IF(B57="Ingreso","Ingreso",IF(COUNTIFS(Presupuesto!A18:A25,C57)=1,"Clasificado","REVISAR categoría")))</f>
        <v/>
      </c>
      <c r="I57" s="1" t="n">
        <f aca="false">IF(COUNTA(A57:F57)&gt;0,ROW(),0)</f>
        <v>0</v>
      </c>
    </row>
    <row r="58" customFormat="false" ht="30" hidden="false" customHeight="true" outlineLevel="0" collapsed="false">
      <c r="A58" s="31"/>
      <c r="B58" s="32"/>
      <c r="C58" s="32"/>
      <c r="D58" s="32"/>
      <c r="E58" s="33"/>
      <c r="F58" s="33"/>
      <c r="G58" s="9" t="str">
        <f aca="false">IF(COUNTA(A58:F58)=0,"",IF(OR(NOT(ISNUMBER(A58)),AND(B58&lt;&gt;"Ingreso",B58&lt;&gt;"Gasto"),C58="",D58="",AND(E58&lt;&gt;"",NOT(ISNUMBER(E58))),AND(F58&lt;&gt;"",NOT(ISNUMBER(F58)))),"REVISAR datos",IF(OR(A58&lt;DATE(YEAR(Presupuesto!E4),MONTH(Presupuesto!E4),1),A58&gt;=EDATE(DATE(YEAR(Presupuesto!E4),MONTH(Presupuesto!E4),1),1)),"Fuera de mes","Correcto")))</f>
        <v/>
      </c>
      <c r="H58" s="23" t="str">
        <f aca="false">IF(COUNTA(A58:F58)=0,"",IF(B58="Ingreso","Ingreso",IF(COUNTIFS(Presupuesto!A18:A25,C58)=1,"Clasificado","REVISAR categoría")))</f>
        <v/>
      </c>
      <c r="I58" s="1" t="n">
        <f aca="false">IF(COUNTA(A58:F58)&gt;0,ROW(),0)</f>
        <v>0</v>
      </c>
    </row>
    <row r="59" customFormat="false" ht="30" hidden="false" customHeight="true" outlineLevel="0" collapsed="false">
      <c r="A59" s="31"/>
      <c r="B59" s="32"/>
      <c r="C59" s="32"/>
      <c r="D59" s="32"/>
      <c r="E59" s="33"/>
      <c r="F59" s="33"/>
      <c r="G59" s="9" t="str">
        <f aca="false">IF(COUNTA(A59:F59)=0,"",IF(OR(NOT(ISNUMBER(A59)),AND(B59&lt;&gt;"Ingreso",B59&lt;&gt;"Gasto"),C59="",D59="",AND(E59&lt;&gt;"",NOT(ISNUMBER(E59))),AND(F59&lt;&gt;"",NOT(ISNUMBER(F59)))),"REVISAR datos",IF(OR(A59&lt;DATE(YEAR(Presupuesto!E4),MONTH(Presupuesto!E4),1),A59&gt;=EDATE(DATE(YEAR(Presupuesto!E4),MONTH(Presupuesto!E4),1),1)),"Fuera de mes","Correcto")))</f>
        <v/>
      </c>
      <c r="H59" s="23" t="str">
        <f aca="false">IF(COUNTA(A59:F59)=0,"",IF(B59="Ingreso","Ingreso",IF(COUNTIFS(Presupuesto!A18:A25,C59)=1,"Clasificado","REVISAR categoría")))</f>
        <v/>
      </c>
      <c r="I59" s="1" t="n">
        <f aca="false">IF(COUNTA(A59:F59)&gt;0,ROW(),0)</f>
        <v>0</v>
      </c>
    </row>
    <row r="60" customFormat="false" ht="30" hidden="false" customHeight="true" outlineLevel="0" collapsed="false">
      <c r="A60" s="31"/>
      <c r="B60" s="32"/>
      <c r="C60" s="32"/>
      <c r="D60" s="32"/>
      <c r="E60" s="33"/>
      <c r="F60" s="33"/>
      <c r="G60" s="9" t="str">
        <f aca="false">IF(COUNTA(A60:F60)=0,"",IF(OR(NOT(ISNUMBER(A60)),AND(B60&lt;&gt;"Ingreso",B60&lt;&gt;"Gasto"),C60="",D60="",AND(E60&lt;&gt;"",NOT(ISNUMBER(E60))),AND(F60&lt;&gt;"",NOT(ISNUMBER(F60)))),"REVISAR datos",IF(OR(A60&lt;DATE(YEAR(Presupuesto!E4),MONTH(Presupuesto!E4),1),A60&gt;=EDATE(DATE(YEAR(Presupuesto!E4),MONTH(Presupuesto!E4),1),1)),"Fuera de mes","Correcto")))</f>
        <v/>
      </c>
      <c r="H60" s="23" t="str">
        <f aca="false">IF(COUNTA(A60:F60)=0,"",IF(B60="Ingreso","Ingreso",IF(COUNTIFS(Presupuesto!A18:A25,C60)=1,"Clasificado","REVISAR categoría")))</f>
        <v/>
      </c>
      <c r="I60" s="1" t="n">
        <f aca="false">IF(COUNTA(A60:F60)&gt;0,ROW(),0)</f>
        <v>0</v>
      </c>
    </row>
    <row r="61" customFormat="false" ht="30" hidden="false" customHeight="true" outlineLevel="0" collapsed="false">
      <c r="A61" s="31"/>
      <c r="B61" s="32"/>
      <c r="C61" s="32"/>
      <c r="D61" s="32"/>
      <c r="E61" s="33"/>
      <c r="F61" s="33"/>
      <c r="G61" s="9" t="str">
        <f aca="false">IF(COUNTA(A61:F61)=0,"",IF(OR(NOT(ISNUMBER(A61)),AND(B61&lt;&gt;"Ingreso",B61&lt;&gt;"Gasto"),C61="",D61="",AND(E61&lt;&gt;"",NOT(ISNUMBER(E61))),AND(F61&lt;&gt;"",NOT(ISNUMBER(F61)))),"REVISAR datos",IF(OR(A61&lt;DATE(YEAR(Presupuesto!E4),MONTH(Presupuesto!E4),1),A61&gt;=EDATE(DATE(YEAR(Presupuesto!E4),MONTH(Presupuesto!E4),1),1)),"Fuera de mes","Correcto")))</f>
        <v/>
      </c>
      <c r="H61" s="23" t="str">
        <f aca="false">IF(COUNTA(A61:F61)=0,"",IF(B61="Ingreso","Ingreso",IF(COUNTIFS(Presupuesto!A18:A25,C61)=1,"Clasificado","REVISAR categoría")))</f>
        <v/>
      </c>
      <c r="I61" s="1" t="n">
        <f aca="false">IF(COUNTA(A61:F61)&gt;0,ROW(),0)</f>
        <v>0</v>
      </c>
    </row>
    <row r="62" customFormat="false" ht="30" hidden="false" customHeight="true" outlineLevel="0" collapsed="false">
      <c r="A62" s="31"/>
      <c r="B62" s="32"/>
      <c r="C62" s="32"/>
      <c r="D62" s="32"/>
      <c r="E62" s="33"/>
      <c r="F62" s="33"/>
      <c r="G62" s="9" t="str">
        <f aca="false">IF(COUNTA(A62:F62)=0,"",IF(OR(NOT(ISNUMBER(A62)),AND(B62&lt;&gt;"Ingreso",B62&lt;&gt;"Gasto"),C62="",D62="",AND(E62&lt;&gt;"",NOT(ISNUMBER(E62))),AND(F62&lt;&gt;"",NOT(ISNUMBER(F62)))),"REVISAR datos",IF(OR(A62&lt;DATE(YEAR(Presupuesto!E4),MONTH(Presupuesto!E4),1),A62&gt;=EDATE(DATE(YEAR(Presupuesto!E4),MONTH(Presupuesto!E4),1),1)),"Fuera de mes","Correcto")))</f>
        <v/>
      </c>
      <c r="H62" s="23" t="str">
        <f aca="false">IF(COUNTA(A62:F62)=0,"",IF(B62="Ingreso","Ingreso",IF(COUNTIFS(Presupuesto!A18:A25,C62)=1,"Clasificado","REVISAR categoría")))</f>
        <v/>
      </c>
      <c r="I62" s="1" t="n">
        <f aca="false">IF(COUNTA(A62:F62)&gt;0,ROW(),0)</f>
        <v>0</v>
      </c>
    </row>
    <row r="63" customFormat="false" ht="30" hidden="false" customHeight="true" outlineLevel="0" collapsed="false">
      <c r="A63" s="31"/>
      <c r="B63" s="32"/>
      <c r="C63" s="32"/>
      <c r="D63" s="32"/>
      <c r="E63" s="33"/>
      <c r="F63" s="33"/>
      <c r="G63" s="9" t="str">
        <f aca="false">IF(COUNTA(A63:F63)=0,"",IF(OR(NOT(ISNUMBER(A63)),AND(B63&lt;&gt;"Ingreso",B63&lt;&gt;"Gasto"),C63="",D63="",AND(E63&lt;&gt;"",NOT(ISNUMBER(E63))),AND(F63&lt;&gt;"",NOT(ISNUMBER(F63)))),"REVISAR datos",IF(OR(A63&lt;DATE(YEAR(Presupuesto!E4),MONTH(Presupuesto!E4),1),A63&gt;=EDATE(DATE(YEAR(Presupuesto!E4),MONTH(Presupuesto!E4),1),1)),"Fuera de mes","Correcto")))</f>
        <v/>
      </c>
      <c r="H63" s="23" t="str">
        <f aca="false">IF(COUNTA(A63:F63)=0,"",IF(B63="Ingreso","Ingreso",IF(COUNTIFS(Presupuesto!A18:A25,C63)=1,"Clasificado","REVISAR categoría")))</f>
        <v/>
      </c>
      <c r="I63" s="1" t="n">
        <f aca="false">IF(COUNTA(A63:F63)&gt;0,ROW(),0)</f>
        <v>0</v>
      </c>
    </row>
    <row r="64" customFormat="false" ht="30" hidden="false" customHeight="true" outlineLevel="0" collapsed="false">
      <c r="A64" s="31"/>
      <c r="B64" s="32"/>
      <c r="C64" s="32"/>
      <c r="D64" s="32"/>
      <c r="E64" s="33"/>
      <c r="F64" s="33"/>
      <c r="G64" s="9" t="str">
        <f aca="false">IF(COUNTA(A64:F64)=0,"",IF(OR(NOT(ISNUMBER(A64)),AND(B64&lt;&gt;"Ingreso",B64&lt;&gt;"Gasto"),C64="",D64="",AND(E64&lt;&gt;"",NOT(ISNUMBER(E64))),AND(F64&lt;&gt;"",NOT(ISNUMBER(F64)))),"REVISAR datos",IF(OR(A64&lt;DATE(YEAR(Presupuesto!E4),MONTH(Presupuesto!E4),1),A64&gt;=EDATE(DATE(YEAR(Presupuesto!E4),MONTH(Presupuesto!E4),1),1)),"Fuera de mes","Correcto")))</f>
        <v/>
      </c>
      <c r="H64" s="23" t="str">
        <f aca="false">IF(COUNTA(A64:F64)=0,"",IF(B64="Ingreso","Ingreso",IF(COUNTIFS(Presupuesto!A18:A25,C64)=1,"Clasificado","REVISAR categoría")))</f>
        <v/>
      </c>
      <c r="I64" s="1" t="n">
        <f aca="false">IF(COUNTA(A64:F64)&gt;0,ROW(),0)</f>
        <v>0</v>
      </c>
    </row>
    <row r="65" customFormat="false" ht="30" hidden="false" customHeight="true" outlineLevel="0" collapsed="false">
      <c r="A65" s="31"/>
      <c r="B65" s="32"/>
      <c r="C65" s="32"/>
      <c r="D65" s="32"/>
      <c r="E65" s="33"/>
      <c r="F65" s="33"/>
      <c r="G65" s="9" t="str">
        <f aca="false">IF(COUNTA(A65:F65)=0,"",IF(OR(NOT(ISNUMBER(A65)),AND(B65&lt;&gt;"Ingreso",B65&lt;&gt;"Gasto"),C65="",D65="",AND(E65&lt;&gt;"",NOT(ISNUMBER(E65))),AND(F65&lt;&gt;"",NOT(ISNUMBER(F65)))),"REVISAR datos",IF(OR(A65&lt;DATE(YEAR(Presupuesto!E4),MONTH(Presupuesto!E4),1),A65&gt;=EDATE(DATE(YEAR(Presupuesto!E4),MONTH(Presupuesto!E4),1),1)),"Fuera de mes","Correcto")))</f>
        <v/>
      </c>
      <c r="H65" s="23" t="str">
        <f aca="false">IF(COUNTA(A65:F65)=0,"",IF(B65="Ingreso","Ingreso",IF(COUNTIFS(Presupuesto!A18:A25,C65)=1,"Clasificado","REVISAR categoría")))</f>
        <v/>
      </c>
      <c r="I65" s="1" t="n">
        <f aca="false">IF(COUNTA(A65:F65)&gt;0,ROW(),0)</f>
        <v>0</v>
      </c>
    </row>
    <row r="66" customFormat="false" ht="30" hidden="false" customHeight="true" outlineLevel="0" collapsed="false">
      <c r="A66" s="31"/>
      <c r="B66" s="32"/>
      <c r="C66" s="32"/>
      <c r="D66" s="32"/>
      <c r="E66" s="33"/>
      <c r="F66" s="33"/>
      <c r="G66" s="9" t="str">
        <f aca="false">IF(COUNTA(A66:F66)=0,"",IF(OR(NOT(ISNUMBER(A66)),AND(B66&lt;&gt;"Ingreso",B66&lt;&gt;"Gasto"),C66="",D66="",AND(E66&lt;&gt;"",NOT(ISNUMBER(E66))),AND(F66&lt;&gt;"",NOT(ISNUMBER(F66)))),"REVISAR datos",IF(OR(A66&lt;DATE(YEAR(Presupuesto!E4),MONTH(Presupuesto!E4),1),A66&gt;=EDATE(DATE(YEAR(Presupuesto!E4),MONTH(Presupuesto!E4),1),1)),"Fuera de mes","Correcto")))</f>
        <v/>
      </c>
      <c r="H66" s="23" t="str">
        <f aca="false">IF(COUNTA(A66:F66)=0,"",IF(B66="Ingreso","Ingreso",IF(COUNTIFS(Presupuesto!A18:A25,C66)=1,"Clasificado","REVISAR categoría")))</f>
        <v/>
      </c>
      <c r="I66" s="1" t="n">
        <f aca="false">IF(COUNTA(A66:F66)&gt;0,ROW(),0)</f>
        <v>0</v>
      </c>
    </row>
    <row r="67" customFormat="false" ht="30" hidden="false" customHeight="true" outlineLevel="0" collapsed="false">
      <c r="A67" s="31"/>
      <c r="B67" s="32"/>
      <c r="C67" s="32"/>
      <c r="D67" s="32"/>
      <c r="E67" s="33"/>
      <c r="F67" s="33"/>
      <c r="G67" s="9" t="str">
        <f aca="false">IF(COUNTA(A67:F67)=0,"",IF(OR(NOT(ISNUMBER(A67)),AND(B67&lt;&gt;"Ingreso",B67&lt;&gt;"Gasto"),C67="",D67="",AND(E67&lt;&gt;"",NOT(ISNUMBER(E67))),AND(F67&lt;&gt;"",NOT(ISNUMBER(F67)))),"REVISAR datos",IF(OR(A67&lt;DATE(YEAR(Presupuesto!E4),MONTH(Presupuesto!E4),1),A67&gt;=EDATE(DATE(YEAR(Presupuesto!E4),MONTH(Presupuesto!E4),1),1)),"Fuera de mes","Correcto")))</f>
        <v/>
      </c>
      <c r="H67" s="23" t="str">
        <f aca="false">IF(COUNTA(A67:F67)=0,"",IF(B67="Ingreso","Ingreso",IF(COUNTIFS(Presupuesto!A18:A25,C67)=1,"Clasificado","REVISAR categoría")))</f>
        <v/>
      </c>
      <c r="I67" s="1" t="n">
        <f aca="false">IF(COUNTA(A67:F67)&gt;0,ROW(),0)</f>
        <v>0</v>
      </c>
    </row>
    <row r="68" customFormat="false" ht="30" hidden="false" customHeight="true" outlineLevel="0" collapsed="false">
      <c r="A68" s="31"/>
      <c r="B68" s="32"/>
      <c r="C68" s="32"/>
      <c r="D68" s="32"/>
      <c r="E68" s="33"/>
      <c r="F68" s="33"/>
      <c r="G68" s="9" t="str">
        <f aca="false">IF(COUNTA(A68:F68)=0,"",IF(OR(NOT(ISNUMBER(A68)),AND(B68&lt;&gt;"Ingreso",B68&lt;&gt;"Gasto"),C68="",D68="",AND(E68&lt;&gt;"",NOT(ISNUMBER(E68))),AND(F68&lt;&gt;"",NOT(ISNUMBER(F68)))),"REVISAR datos",IF(OR(A68&lt;DATE(YEAR(Presupuesto!E4),MONTH(Presupuesto!E4),1),A68&gt;=EDATE(DATE(YEAR(Presupuesto!E4),MONTH(Presupuesto!E4),1),1)),"Fuera de mes","Correcto")))</f>
        <v/>
      </c>
      <c r="H68" s="23" t="str">
        <f aca="false">IF(COUNTA(A68:F68)=0,"",IF(B68="Ingreso","Ingreso",IF(COUNTIFS(Presupuesto!A18:A25,C68)=1,"Clasificado","REVISAR categoría")))</f>
        <v/>
      </c>
      <c r="I68" s="1" t="n">
        <f aca="false">IF(COUNTA(A68:F68)&gt;0,ROW(),0)</f>
        <v>0</v>
      </c>
    </row>
    <row r="69" customFormat="false" ht="30" hidden="false" customHeight="true" outlineLevel="0" collapsed="false">
      <c r="A69" s="31"/>
      <c r="B69" s="32"/>
      <c r="C69" s="32"/>
      <c r="D69" s="32"/>
      <c r="E69" s="33"/>
      <c r="F69" s="33"/>
      <c r="G69" s="9" t="str">
        <f aca="false">IF(COUNTA(A69:F69)=0,"",IF(OR(NOT(ISNUMBER(A69)),AND(B69&lt;&gt;"Ingreso",B69&lt;&gt;"Gasto"),C69="",D69="",AND(E69&lt;&gt;"",NOT(ISNUMBER(E69))),AND(F69&lt;&gt;"",NOT(ISNUMBER(F69)))),"REVISAR datos",IF(OR(A69&lt;DATE(YEAR(Presupuesto!E4),MONTH(Presupuesto!E4),1),A69&gt;=EDATE(DATE(YEAR(Presupuesto!E4),MONTH(Presupuesto!E4),1),1)),"Fuera de mes","Correcto")))</f>
        <v/>
      </c>
      <c r="H69" s="23" t="str">
        <f aca="false">IF(COUNTA(A69:F69)=0,"",IF(B69="Ingreso","Ingreso",IF(COUNTIFS(Presupuesto!A18:A25,C69)=1,"Clasificado","REVISAR categoría")))</f>
        <v/>
      </c>
      <c r="I69" s="1" t="n">
        <f aca="false">IF(COUNTA(A69:F69)&gt;0,ROW(),0)</f>
        <v>0</v>
      </c>
    </row>
    <row r="70" customFormat="false" ht="30" hidden="false" customHeight="true" outlineLevel="0" collapsed="false">
      <c r="A70" s="31"/>
      <c r="B70" s="32"/>
      <c r="C70" s="32"/>
      <c r="D70" s="32"/>
      <c r="E70" s="33"/>
      <c r="F70" s="33"/>
      <c r="G70" s="9" t="str">
        <f aca="false">IF(COUNTA(A70:F70)=0,"",IF(OR(NOT(ISNUMBER(A70)),AND(B70&lt;&gt;"Ingreso",B70&lt;&gt;"Gasto"),C70="",D70="",AND(E70&lt;&gt;"",NOT(ISNUMBER(E70))),AND(F70&lt;&gt;"",NOT(ISNUMBER(F70)))),"REVISAR datos",IF(OR(A70&lt;DATE(YEAR(Presupuesto!E4),MONTH(Presupuesto!E4),1),A70&gt;=EDATE(DATE(YEAR(Presupuesto!E4),MONTH(Presupuesto!E4),1),1)),"Fuera de mes","Correcto")))</f>
        <v/>
      </c>
      <c r="H70" s="23" t="str">
        <f aca="false">IF(COUNTA(A70:F70)=0,"",IF(B70="Ingreso","Ingreso",IF(COUNTIFS(Presupuesto!A18:A25,C70)=1,"Clasificado","REVISAR categoría")))</f>
        <v/>
      </c>
      <c r="I70" s="1" t="n">
        <f aca="false">IF(COUNTA(A70:F70)&gt;0,ROW(),0)</f>
        <v>0</v>
      </c>
    </row>
    <row r="71" customFormat="false" ht="30" hidden="false" customHeight="true" outlineLevel="0" collapsed="false">
      <c r="A71" s="31"/>
      <c r="B71" s="32"/>
      <c r="C71" s="32"/>
      <c r="D71" s="32"/>
      <c r="E71" s="33"/>
      <c r="F71" s="33"/>
      <c r="G71" s="9" t="str">
        <f aca="false">IF(COUNTA(A71:F71)=0,"",IF(OR(NOT(ISNUMBER(A71)),AND(B71&lt;&gt;"Ingreso",B71&lt;&gt;"Gasto"),C71="",D71="",AND(E71&lt;&gt;"",NOT(ISNUMBER(E71))),AND(F71&lt;&gt;"",NOT(ISNUMBER(F71)))),"REVISAR datos",IF(OR(A71&lt;DATE(YEAR(Presupuesto!E4),MONTH(Presupuesto!E4),1),A71&gt;=EDATE(DATE(YEAR(Presupuesto!E4),MONTH(Presupuesto!E4),1),1)),"Fuera de mes","Correcto")))</f>
        <v/>
      </c>
      <c r="H71" s="23" t="str">
        <f aca="false">IF(COUNTA(A71:F71)=0,"",IF(B71="Ingreso","Ingreso",IF(COUNTIFS(Presupuesto!A18:A25,C71)=1,"Clasificado","REVISAR categoría")))</f>
        <v/>
      </c>
      <c r="I71" s="1" t="n">
        <f aca="false">IF(COUNTA(A71:F71)&gt;0,ROW(),0)</f>
        <v>0</v>
      </c>
    </row>
    <row r="72" customFormat="false" ht="30" hidden="false" customHeight="true" outlineLevel="0" collapsed="false">
      <c r="A72" s="31"/>
      <c r="B72" s="32"/>
      <c r="C72" s="32"/>
      <c r="D72" s="32"/>
      <c r="E72" s="33"/>
      <c r="F72" s="33"/>
      <c r="G72" s="9" t="str">
        <f aca="false">IF(COUNTA(A72:F72)=0,"",IF(OR(NOT(ISNUMBER(A72)),AND(B72&lt;&gt;"Ingreso",B72&lt;&gt;"Gasto"),C72="",D72="",AND(E72&lt;&gt;"",NOT(ISNUMBER(E72))),AND(F72&lt;&gt;"",NOT(ISNUMBER(F72)))),"REVISAR datos",IF(OR(A72&lt;DATE(YEAR(Presupuesto!E4),MONTH(Presupuesto!E4),1),A72&gt;=EDATE(DATE(YEAR(Presupuesto!E4),MONTH(Presupuesto!E4),1),1)),"Fuera de mes","Correcto")))</f>
        <v/>
      </c>
      <c r="H72" s="23" t="str">
        <f aca="false">IF(COUNTA(A72:F72)=0,"",IF(B72="Ingreso","Ingreso",IF(COUNTIFS(Presupuesto!A18:A25,C72)=1,"Clasificado","REVISAR categoría")))</f>
        <v/>
      </c>
      <c r="I72" s="1" t="n">
        <f aca="false">IF(COUNTA(A72:F72)&gt;0,ROW(),0)</f>
        <v>0</v>
      </c>
    </row>
    <row r="73" customFormat="false" ht="30" hidden="false" customHeight="true" outlineLevel="0" collapsed="false">
      <c r="A73" s="31"/>
      <c r="B73" s="32"/>
      <c r="C73" s="32"/>
      <c r="D73" s="32"/>
      <c r="E73" s="33"/>
      <c r="F73" s="33"/>
      <c r="G73" s="9" t="str">
        <f aca="false">IF(COUNTA(A73:F73)=0,"",IF(OR(NOT(ISNUMBER(A73)),AND(B73&lt;&gt;"Ingreso",B73&lt;&gt;"Gasto"),C73="",D73="",AND(E73&lt;&gt;"",NOT(ISNUMBER(E73))),AND(F73&lt;&gt;"",NOT(ISNUMBER(F73)))),"REVISAR datos",IF(OR(A73&lt;DATE(YEAR(Presupuesto!E4),MONTH(Presupuesto!E4),1),A73&gt;=EDATE(DATE(YEAR(Presupuesto!E4),MONTH(Presupuesto!E4),1),1)),"Fuera de mes","Correcto")))</f>
        <v/>
      </c>
      <c r="H73" s="23" t="str">
        <f aca="false">IF(COUNTA(A73:F73)=0,"",IF(B73="Ingreso","Ingreso",IF(COUNTIFS(Presupuesto!A18:A25,C73)=1,"Clasificado","REVISAR categoría")))</f>
        <v/>
      </c>
      <c r="I73" s="1" t="n">
        <f aca="false">IF(COUNTA(A73:F73)&gt;0,ROW(),0)</f>
        <v>0</v>
      </c>
    </row>
    <row r="74" customFormat="false" ht="30" hidden="false" customHeight="true" outlineLevel="0" collapsed="false">
      <c r="A74" s="31"/>
      <c r="B74" s="32"/>
      <c r="C74" s="32"/>
      <c r="D74" s="32"/>
      <c r="E74" s="33"/>
      <c r="F74" s="33"/>
      <c r="G74" s="9" t="str">
        <f aca="false">IF(COUNTA(A74:F74)=0,"",IF(OR(NOT(ISNUMBER(A74)),AND(B74&lt;&gt;"Ingreso",B74&lt;&gt;"Gasto"),C74="",D74="",AND(E74&lt;&gt;"",NOT(ISNUMBER(E74))),AND(F74&lt;&gt;"",NOT(ISNUMBER(F74)))),"REVISAR datos",IF(OR(A74&lt;DATE(YEAR(Presupuesto!E4),MONTH(Presupuesto!E4),1),A74&gt;=EDATE(DATE(YEAR(Presupuesto!E4),MONTH(Presupuesto!E4),1),1)),"Fuera de mes","Correcto")))</f>
        <v/>
      </c>
      <c r="H74" s="23" t="str">
        <f aca="false">IF(COUNTA(A74:F74)=0,"",IF(B74="Ingreso","Ingreso",IF(COUNTIFS(Presupuesto!A18:A25,C74)=1,"Clasificado","REVISAR categoría")))</f>
        <v/>
      </c>
      <c r="I74" s="1" t="n">
        <f aca="false">IF(COUNTA(A74:F74)&gt;0,ROW(),0)</f>
        <v>0</v>
      </c>
    </row>
    <row r="75" customFormat="false" ht="30" hidden="false" customHeight="true" outlineLevel="0" collapsed="false">
      <c r="A75" s="31"/>
      <c r="B75" s="32"/>
      <c r="C75" s="32"/>
      <c r="D75" s="32"/>
      <c r="E75" s="33"/>
      <c r="F75" s="33"/>
      <c r="G75" s="9" t="str">
        <f aca="false">IF(COUNTA(A75:F75)=0,"",IF(OR(NOT(ISNUMBER(A75)),AND(B75&lt;&gt;"Ingreso",B75&lt;&gt;"Gasto"),C75="",D75="",AND(E75&lt;&gt;"",NOT(ISNUMBER(E75))),AND(F75&lt;&gt;"",NOT(ISNUMBER(F75)))),"REVISAR datos",IF(OR(A75&lt;DATE(YEAR(Presupuesto!E4),MONTH(Presupuesto!E4),1),A75&gt;=EDATE(DATE(YEAR(Presupuesto!E4),MONTH(Presupuesto!E4),1),1)),"Fuera de mes","Correcto")))</f>
        <v/>
      </c>
      <c r="H75" s="23" t="str">
        <f aca="false">IF(COUNTA(A75:F75)=0,"",IF(B75="Ingreso","Ingreso",IF(COUNTIFS(Presupuesto!A18:A25,C75)=1,"Clasificado","REVISAR categoría")))</f>
        <v/>
      </c>
      <c r="I75" s="1" t="n">
        <f aca="false">IF(COUNTA(A75:F75)&gt;0,ROW(),0)</f>
        <v>0</v>
      </c>
    </row>
    <row r="76" customFormat="false" ht="30" hidden="false" customHeight="true" outlineLevel="0" collapsed="false">
      <c r="A76" s="31"/>
      <c r="B76" s="32"/>
      <c r="C76" s="32"/>
      <c r="D76" s="32"/>
      <c r="E76" s="33"/>
      <c r="F76" s="33"/>
      <c r="G76" s="9" t="str">
        <f aca="false">IF(COUNTA(A76:F76)=0,"",IF(OR(NOT(ISNUMBER(A76)),AND(B76&lt;&gt;"Ingreso",B76&lt;&gt;"Gasto"),C76="",D76="",AND(E76&lt;&gt;"",NOT(ISNUMBER(E76))),AND(F76&lt;&gt;"",NOT(ISNUMBER(F76)))),"REVISAR datos",IF(OR(A76&lt;DATE(YEAR(Presupuesto!E4),MONTH(Presupuesto!E4),1),A76&gt;=EDATE(DATE(YEAR(Presupuesto!E4),MONTH(Presupuesto!E4),1),1)),"Fuera de mes","Correcto")))</f>
        <v/>
      </c>
      <c r="H76" s="23" t="str">
        <f aca="false">IF(COUNTA(A76:F76)=0,"",IF(B76="Ingreso","Ingreso",IF(COUNTIFS(Presupuesto!A18:A25,C76)=1,"Clasificado","REVISAR categoría")))</f>
        <v/>
      </c>
      <c r="I76" s="1" t="n">
        <f aca="false">IF(COUNTA(A76:F76)&gt;0,ROW(),0)</f>
        <v>0</v>
      </c>
    </row>
    <row r="77" customFormat="false" ht="30" hidden="false" customHeight="true" outlineLevel="0" collapsed="false">
      <c r="A77" s="31"/>
      <c r="B77" s="32"/>
      <c r="C77" s="32"/>
      <c r="D77" s="32"/>
      <c r="E77" s="33"/>
      <c r="F77" s="33"/>
      <c r="G77" s="9" t="str">
        <f aca="false">IF(COUNTA(A77:F77)=0,"",IF(OR(NOT(ISNUMBER(A77)),AND(B77&lt;&gt;"Ingreso",B77&lt;&gt;"Gasto"),C77="",D77="",AND(E77&lt;&gt;"",NOT(ISNUMBER(E77))),AND(F77&lt;&gt;"",NOT(ISNUMBER(F77)))),"REVISAR datos",IF(OR(A77&lt;DATE(YEAR(Presupuesto!E4),MONTH(Presupuesto!E4),1),A77&gt;=EDATE(DATE(YEAR(Presupuesto!E4),MONTH(Presupuesto!E4),1),1)),"Fuera de mes","Correcto")))</f>
        <v/>
      </c>
      <c r="H77" s="23" t="str">
        <f aca="false">IF(COUNTA(A77:F77)=0,"",IF(B77="Ingreso","Ingreso",IF(COUNTIFS(Presupuesto!A18:A25,C77)=1,"Clasificado","REVISAR categoría")))</f>
        <v/>
      </c>
      <c r="I77" s="1" t="n">
        <f aca="false">IF(COUNTA(A77:F77)&gt;0,ROW(),0)</f>
        <v>0</v>
      </c>
    </row>
    <row r="78" customFormat="false" ht="30" hidden="false" customHeight="true" outlineLevel="0" collapsed="false">
      <c r="A78" s="31"/>
      <c r="B78" s="32"/>
      <c r="C78" s="32"/>
      <c r="D78" s="32"/>
      <c r="E78" s="33"/>
      <c r="F78" s="33"/>
      <c r="G78" s="9" t="str">
        <f aca="false">IF(COUNTA(A78:F78)=0,"",IF(OR(NOT(ISNUMBER(A78)),AND(B78&lt;&gt;"Ingreso",B78&lt;&gt;"Gasto"),C78="",D78="",AND(E78&lt;&gt;"",NOT(ISNUMBER(E78))),AND(F78&lt;&gt;"",NOT(ISNUMBER(F78)))),"REVISAR datos",IF(OR(A78&lt;DATE(YEAR(Presupuesto!E4),MONTH(Presupuesto!E4),1),A78&gt;=EDATE(DATE(YEAR(Presupuesto!E4),MONTH(Presupuesto!E4),1),1)),"Fuera de mes","Correcto")))</f>
        <v/>
      </c>
      <c r="H78" s="23" t="str">
        <f aca="false">IF(COUNTA(A78:F78)=0,"",IF(B78="Ingreso","Ingreso",IF(COUNTIFS(Presupuesto!A18:A25,C78)=1,"Clasificado","REVISAR categoría")))</f>
        <v/>
      </c>
      <c r="I78" s="1" t="n">
        <f aca="false">IF(COUNTA(A78:F78)&gt;0,ROW(),0)</f>
        <v>0</v>
      </c>
    </row>
    <row r="79" customFormat="false" ht="30" hidden="false" customHeight="true" outlineLevel="0" collapsed="false">
      <c r="A79" s="31"/>
      <c r="B79" s="32"/>
      <c r="C79" s="32"/>
      <c r="D79" s="32"/>
      <c r="E79" s="33"/>
      <c r="F79" s="33"/>
      <c r="G79" s="9" t="str">
        <f aca="false">IF(COUNTA(A79:F79)=0,"",IF(OR(NOT(ISNUMBER(A79)),AND(B79&lt;&gt;"Ingreso",B79&lt;&gt;"Gasto"),C79="",D79="",AND(E79&lt;&gt;"",NOT(ISNUMBER(E79))),AND(F79&lt;&gt;"",NOT(ISNUMBER(F79)))),"REVISAR datos",IF(OR(A79&lt;DATE(YEAR(Presupuesto!E4),MONTH(Presupuesto!E4),1),A79&gt;=EDATE(DATE(YEAR(Presupuesto!E4),MONTH(Presupuesto!E4),1),1)),"Fuera de mes","Correcto")))</f>
        <v/>
      </c>
      <c r="H79" s="23" t="str">
        <f aca="false">IF(COUNTA(A79:F79)=0,"",IF(B79="Ingreso","Ingreso",IF(COUNTIFS(Presupuesto!A18:A25,C79)=1,"Clasificado","REVISAR categoría")))</f>
        <v/>
      </c>
      <c r="I79" s="1" t="n">
        <f aca="false">IF(COUNTA(A79:F79)&gt;0,ROW(),0)</f>
        <v>0</v>
      </c>
    </row>
    <row r="80" customFormat="false" ht="30" hidden="false" customHeight="true" outlineLevel="0" collapsed="false">
      <c r="A80" s="31"/>
      <c r="B80" s="32"/>
      <c r="C80" s="32"/>
      <c r="D80" s="32"/>
      <c r="E80" s="33"/>
      <c r="F80" s="33"/>
      <c r="G80" s="9" t="str">
        <f aca="false">IF(COUNTA(A80:F80)=0,"",IF(OR(NOT(ISNUMBER(A80)),AND(B80&lt;&gt;"Ingreso",B80&lt;&gt;"Gasto"),C80="",D80="",AND(E80&lt;&gt;"",NOT(ISNUMBER(E80))),AND(F80&lt;&gt;"",NOT(ISNUMBER(F80)))),"REVISAR datos",IF(OR(A80&lt;DATE(YEAR(Presupuesto!E4),MONTH(Presupuesto!E4),1),A80&gt;=EDATE(DATE(YEAR(Presupuesto!E4),MONTH(Presupuesto!E4),1),1)),"Fuera de mes","Correcto")))</f>
        <v/>
      </c>
      <c r="H80" s="23" t="str">
        <f aca="false">IF(COUNTA(A80:F80)=0,"",IF(B80="Ingreso","Ingreso",IF(COUNTIFS(Presupuesto!A18:A25,C80)=1,"Clasificado","REVISAR categoría")))</f>
        <v/>
      </c>
      <c r="I80" s="1" t="n">
        <f aca="false">IF(COUNTA(A80:F80)&gt;0,ROW(),0)</f>
        <v>0</v>
      </c>
    </row>
    <row r="81" customFormat="false" ht="30" hidden="false" customHeight="true" outlineLevel="0" collapsed="false">
      <c r="A81" s="31"/>
      <c r="B81" s="32"/>
      <c r="C81" s="32"/>
      <c r="D81" s="32"/>
      <c r="E81" s="33"/>
      <c r="F81" s="33"/>
      <c r="G81" s="9" t="str">
        <f aca="false">IF(COUNTA(A81:F81)=0,"",IF(OR(NOT(ISNUMBER(A81)),AND(B81&lt;&gt;"Ingreso",B81&lt;&gt;"Gasto"),C81="",D81="",AND(E81&lt;&gt;"",NOT(ISNUMBER(E81))),AND(F81&lt;&gt;"",NOT(ISNUMBER(F81)))),"REVISAR datos",IF(OR(A81&lt;DATE(YEAR(Presupuesto!E4),MONTH(Presupuesto!E4),1),A81&gt;=EDATE(DATE(YEAR(Presupuesto!E4),MONTH(Presupuesto!E4),1),1)),"Fuera de mes","Correcto")))</f>
        <v/>
      </c>
      <c r="H81" s="23" t="str">
        <f aca="false">IF(COUNTA(A81:F81)=0,"",IF(B81="Ingreso","Ingreso",IF(COUNTIFS(Presupuesto!A18:A25,C81)=1,"Clasificado","REVISAR categoría")))</f>
        <v/>
      </c>
      <c r="I81" s="1" t="n">
        <f aca="false">IF(COUNTA(A81:F81)&gt;0,ROW(),0)</f>
        <v>0</v>
      </c>
    </row>
    <row r="82" customFormat="false" ht="30" hidden="false" customHeight="true" outlineLevel="0" collapsed="false">
      <c r="A82" s="31"/>
      <c r="B82" s="32"/>
      <c r="C82" s="32"/>
      <c r="D82" s="32"/>
      <c r="E82" s="33"/>
      <c r="F82" s="33"/>
      <c r="G82" s="9" t="str">
        <f aca="false">IF(COUNTA(A82:F82)=0,"",IF(OR(NOT(ISNUMBER(A82)),AND(B82&lt;&gt;"Ingreso",B82&lt;&gt;"Gasto"),C82="",D82="",AND(E82&lt;&gt;"",NOT(ISNUMBER(E82))),AND(F82&lt;&gt;"",NOT(ISNUMBER(F82)))),"REVISAR datos",IF(OR(A82&lt;DATE(YEAR(Presupuesto!E4),MONTH(Presupuesto!E4),1),A82&gt;=EDATE(DATE(YEAR(Presupuesto!E4),MONTH(Presupuesto!E4),1),1)),"Fuera de mes","Correcto")))</f>
        <v/>
      </c>
      <c r="H82" s="23" t="str">
        <f aca="false">IF(COUNTA(A82:F82)=0,"",IF(B82="Ingreso","Ingreso",IF(COUNTIFS(Presupuesto!A18:A25,C82)=1,"Clasificado","REVISAR categoría")))</f>
        <v/>
      </c>
      <c r="I82" s="1" t="n">
        <f aca="false">IF(COUNTA(A82:F82)&gt;0,ROW(),0)</f>
        <v>0</v>
      </c>
    </row>
    <row r="83" customFormat="false" ht="30" hidden="false" customHeight="true" outlineLevel="0" collapsed="false">
      <c r="A83" s="31"/>
      <c r="B83" s="32"/>
      <c r="C83" s="32"/>
      <c r="D83" s="32"/>
      <c r="E83" s="33"/>
      <c r="F83" s="33"/>
      <c r="G83" s="9" t="str">
        <f aca="false">IF(COUNTA(A83:F83)=0,"",IF(OR(NOT(ISNUMBER(A83)),AND(B83&lt;&gt;"Ingreso",B83&lt;&gt;"Gasto"),C83="",D83="",AND(E83&lt;&gt;"",NOT(ISNUMBER(E83))),AND(F83&lt;&gt;"",NOT(ISNUMBER(F83)))),"REVISAR datos",IF(OR(A83&lt;DATE(YEAR(Presupuesto!E4),MONTH(Presupuesto!E4),1),A83&gt;=EDATE(DATE(YEAR(Presupuesto!E4),MONTH(Presupuesto!E4),1),1)),"Fuera de mes","Correcto")))</f>
        <v/>
      </c>
      <c r="H83" s="23" t="str">
        <f aca="false">IF(COUNTA(A83:F83)=0,"",IF(B83="Ingreso","Ingreso",IF(COUNTIFS(Presupuesto!A18:A25,C83)=1,"Clasificado","REVISAR categoría")))</f>
        <v/>
      </c>
      <c r="I83" s="1" t="n">
        <f aca="false">IF(COUNTA(A83:F83)&gt;0,ROW(),0)</f>
        <v>0</v>
      </c>
    </row>
    <row r="84" customFormat="false" ht="30" hidden="false" customHeight="true" outlineLevel="0" collapsed="false">
      <c r="A84" s="31"/>
      <c r="B84" s="32"/>
      <c r="C84" s="32"/>
      <c r="D84" s="32"/>
      <c r="E84" s="33"/>
      <c r="F84" s="33"/>
      <c r="G84" s="9" t="str">
        <f aca="false">IF(COUNTA(A84:F84)=0,"",IF(OR(NOT(ISNUMBER(A84)),AND(B84&lt;&gt;"Ingreso",B84&lt;&gt;"Gasto"),C84="",D84="",AND(E84&lt;&gt;"",NOT(ISNUMBER(E84))),AND(F84&lt;&gt;"",NOT(ISNUMBER(F84)))),"REVISAR datos",IF(OR(A84&lt;DATE(YEAR(Presupuesto!E4),MONTH(Presupuesto!E4),1),A84&gt;=EDATE(DATE(YEAR(Presupuesto!E4),MONTH(Presupuesto!E4),1),1)),"Fuera de mes","Correcto")))</f>
        <v/>
      </c>
      <c r="H84" s="23" t="str">
        <f aca="false">IF(COUNTA(A84:F84)=0,"",IF(B84="Ingreso","Ingreso",IF(COUNTIFS(Presupuesto!A18:A25,C84)=1,"Clasificado","REVISAR categoría")))</f>
        <v/>
      </c>
      <c r="I84" s="1" t="n">
        <f aca="false">IF(COUNTA(A84:F84)&gt;0,ROW(),0)</f>
        <v>0</v>
      </c>
    </row>
    <row r="85" customFormat="false" ht="30" hidden="false" customHeight="true" outlineLevel="0" collapsed="false">
      <c r="A85" s="31"/>
      <c r="B85" s="32"/>
      <c r="C85" s="32"/>
      <c r="D85" s="32"/>
      <c r="E85" s="33"/>
      <c r="F85" s="33"/>
      <c r="G85" s="9" t="str">
        <f aca="false">IF(COUNTA(A85:F85)=0,"",IF(OR(NOT(ISNUMBER(A85)),AND(B85&lt;&gt;"Ingreso",B85&lt;&gt;"Gasto"),C85="",D85="",AND(E85&lt;&gt;"",NOT(ISNUMBER(E85))),AND(F85&lt;&gt;"",NOT(ISNUMBER(F85)))),"REVISAR datos",IF(OR(A85&lt;DATE(YEAR(Presupuesto!E4),MONTH(Presupuesto!E4),1),A85&gt;=EDATE(DATE(YEAR(Presupuesto!E4),MONTH(Presupuesto!E4),1),1)),"Fuera de mes","Correcto")))</f>
        <v/>
      </c>
      <c r="H85" s="23" t="str">
        <f aca="false">IF(COUNTA(A85:F85)=0,"",IF(B85="Ingreso","Ingreso",IF(COUNTIFS(Presupuesto!A18:A25,C85)=1,"Clasificado","REVISAR categoría")))</f>
        <v/>
      </c>
      <c r="I85" s="1" t="n">
        <f aca="false">IF(COUNTA(A85:F85)&gt;0,ROW(),0)</f>
        <v>0</v>
      </c>
    </row>
    <row r="86" customFormat="false" ht="30" hidden="false" customHeight="true" outlineLevel="0" collapsed="false">
      <c r="A86" s="31"/>
      <c r="B86" s="32"/>
      <c r="C86" s="32"/>
      <c r="D86" s="32"/>
      <c r="E86" s="33"/>
      <c r="F86" s="33"/>
      <c r="G86" s="9" t="str">
        <f aca="false">IF(COUNTA(A86:F86)=0,"",IF(OR(NOT(ISNUMBER(A86)),AND(B86&lt;&gt;"Ingreso",B86&lt;&gt;"Gasto"),C86="",D86="",AND(E86&lt;&gt;"",NOT(ISNUMBER(E86))),AND(F86&lt;&gt;"",NOT(ISNUMBER(F86)))),"REVISAR datos",IF(OR(A86&lt;DATE(YEAR(Presupuesto!E4),MONTH(Presupuesto!E4),1),A86&gt;=EDATE(DATE(YEAR(Presupuesto!E4),MONTH(Presupuesto!E4),1),1)),"Fuera de mes","Correcto")))</f>
        <v/>
      </c>
      <c r="H86" s="23" t="str">
        <f aca="false">IF(COUNTA(A86:F86)=0,"",IF(B86="Ingreso","Ingreso",IF(COUNTIFS(Presupuesto!A18:A25,C86)=1,"Clasificado","REVISAR categoría")))</f>
        <v/>
      </c>
      <c r="I86" s="1" t="n">
        <f aca="false">IF(COUNTA(A86:F86)&gt;0,ROW(),0)</f>
        <v>0</v>
      </c>
    </row>
    <row r="87" customFormat="false" ht="30" hidden="false" customHeight="true" outlineLevel="0" collapsed="false">
      <c r="A87" s="31"/>
      <c r="B87" s="32"/>
      <c r="C87" s="32"/>
      <c r="D87" s="32"/>
      <c r="E87" s="33"/>
      <c r="F87" s="33"/>
      <c r="G87" s="9" t="str">
        <f aca="false">IF(COUNTA(A87:F87)=0,"",IF(OR(NOT(ISNUMBER(A87)),AND(B87&lt;&gt;"Ingreso",B87&lt;&gt;"Gasto"),C87="",D87="",AND(E87&lt;&gt;"",NOT(ISNUMBER(E87))),AND(F87&lt;&gt;"",NOT(ISNUMBER(F87)))),"REVISAR datos",IF(OR(A87&lt;DATE(YEAR(Presupuesto!E4),MONTH(Presupuesto!E4),1),A87&gt;=EDATE(DATE(YEAR(Presupuesto!E4),MONTH(Presupuesto!E4),1),1)),"Fuera de mes","Correcto")))</f>
        <v/>
      </c>
      <c r="H87" s="23" t="str">
        <f aca="false">IF(COUNTA(A87:F87)=0,"",IF(B87="Ingreso","Ingreso",IF(COUNTIFS(Presupuesto!A18:A25,C87)=1,"Clasificado","REVISAR categoría")))</f>
        <v/>
      </c>
      <c r="I87" s="1" t="n">
        <f aca="false">IF(COUNTA(A87:F87)&gt;0,ROW(),0)</f>
        <v>0</v>
      </c>
    </row>
    <row r="88" customFormat="false" ht="30" hidden="false" customHeight="true" outlineLevel="0" collapsed="false">
      <c r="A88" s="31"/>
      <c r="B88" s="32"/>
      <c r="C88" s="32"/>
      <c r="D88" s="32"/>
      <c r="E88" s="33"/>
      <c r="F88" s="33"/>
      <c r="G88" s="9" t="str">
        <f aca="false">IF(COUNTA(A88:F88)=0,"",IF(OR(NOT(ISNUMBER(A88)),AND(B88&lt;&gt;"Ingreso",B88&lt;&gt;"Gasto"),C88="",D88="",AND(E88&lt;&gt;"",NOT(ISNUMBER(E88))),AND(F88&lt;&gt;"",NOT(ISNUMBER(F88)))),"REVISAR datos",IF(OR(A88&lt;DATE(YEAR(Presupuesto!E4),MONTH(Presupuesto!E4),1),A88&gt;=EDATE(DATE(YEAR(Presupuesto!E4),MONTH(Presupuesto!E4),1),1)),"Fuera de mes","Correcto")))</f>
        <v/>
      </c>
      <c r="H88" s="23" t="str">
        <f aca="false">IF(COUNTA(A88:F88)=0,"",IF(B88="Ingreso","Ingreso",IF(COUNTIFS(Presupuesto!A18:A25,C88)=1,"Clasificado","REVISAR categoría")))</f>
        <v/>
      </c>
      <c r="I88" s="1" t="n">
        <f aca="false">IF(COUNTA(A88:F88)&gt;0,ROW(),0)</f>
        <v>0</v>
      </c>
    </row>
    <row r="89" customFormat="false" ht="30" hidden="false" customHeight="true" outlineLevel="0" collapsed="false">
      <c r="A89" s="31"/>
      <c r="B89" s="32"/>
      <c r="C89" s="32"/>
      <c r="D89" s="32"/>
      <c r="E89" s="33"/>
      <c r="F89" s="33"/>
      <c r="G89" s="9" t="str">
        <f aca="false">IF(COUNTA(A89:F89)=0,"",IF(OR(NOT(ISNUMBER(A89)),AND(B89&lt;&gt;"Ingreso",B89&lt;&gt;"Gasto"),C89="",D89="",AND(E89&lt;&gt;"",NOT(ISNUMBER(E89))),AND(F89&lt;&gt;"",NOT(ISNUMBER(F89)))),"REVISAR datos",IF(OR(A89&lt;DATE(YEAR(Presupuesto!E4),MONTH(Presupuesto!E4),1),A89&gt;=EDATE(DATE(YEAR(Presupuesto!E4),MONTH(Presupuesto!E4),1),1)),"Fuera de mes","Correcto")))</f>
        <v/>
      </c>
      <c r="H89" s="23" t="str">
        <f aca="false">IF(COUNTA(A89:F89)=0,"",IF(B89="Ingreso","Ingreso",IF(COUNTIFS(Presupuesto!A18:A25,C89)=1,"Clasificado","REVISAR categoría")))</f>
        <v/>
      </c>
      <c r="I89" s="1" t="n">
        <f aca="false">IF(COUNTA(A89:F89)&gt;0,ROW(),0)</f>
        <v>0</v>
      </c>
    </row>
    <row r="90" customFormat="false" ht="30" hidden="false" customHeight="true" outlineLevel="0" collapsed="false">
      <c r="A90" s="31"/>
      <c r="B90" s="32"/>
      <c r="C90" s="32"/>
      <c r="D90" s="32"/>
      <c r="E90" s="33"/>
      <c r="F90" s="33"/>
      <c r="G90" s="9" t="str">
        <f aca="false">IF(COUNTA(A90:F90)=0,"",IF(OR(NOT(ISNUMBER(A90)),AND(B90&lt;&gt;"Ingreso",B90&lt;&gt;"Gasto"),C90="",D90="",AND(E90&lt;&gt;"",NOT(ISNUMBER(E90))),AND(F90&lt;&gt;"",NOT(ISNUMBER(F90)))),"REVISAR datos",IF(OR(A90&lt;DATE(YEAR(Presupuesto!E4),MONTH(Presupuesto!E4),1),A90&gt;=EDATE(DATE(YEAR(Presupuesto!E4),MONTH(Presupuesto!E4),1),1)),"Fuera de mes","Correcto")))</f>
        <v/>
      </c>
      <c r="H90" s="23" t="str">
        <f aca="false">IF(COUNTA(A90:F90)=0,"",IF(B90="Ingreso","Ingreso",IF(COUNTIFS(Presupuesto!A18:A25,C90)=1,"Clasificado","REVISAR categoría")))</f>
        <v/>
      </c>
      <c r="I90" s="1" t="n">
        <f aca="false">IF(COUNTA(A90:F90)&gt;0,ROW(),0)</f>
        <v>0</v>
      </c>
    </row>
    <row r="91" customFormat="false" ht="30" hidden="false" customHeight="true" outlineLevel="0" collapsed="false">
      <c r="A91" s="31"/>
      <c r="B91" s="32"/>
      <c r="C91" s="32"/>
      <c r="D91" s="32"/>
      <c r="E91" s="33"/>
      <c r="F91" s="33"/>
      <c r="G91" s="9" t="str">
        <f aca="false">IF(COUNTA(A91:F91)=0,"",IF(OR(NOT(ISNUMBER(A91)),AND(B91&lt;&gt;"Ingreso",B91&lt;&gt;"Gasto"),C91="",D91="",AND(E91&lt;&gt;"",NOT(ISNUMBER(E91))),AND(F91&lt;&gt;"",NOT(ISNUMBER(F91)))),"REVISAR datos",IF(OR(A91&lt;DATE(YEAR(Presupuesto!E4),MONTH(Presupuesto!E4),1),A91&gt;=EDATE(DATE(YEAR(Presupuesto!E4),MONTH(Presupuesto!E4),1),1)),"Fuera de mes","Correcto")))</f>
        <v/>
      </c>
      <c r="H91" s="23" t="str">
        <f aca="false">IF(COUNTA(A91:F91)=0,"",IF(B91="Ingreso","Ingreso",IF(COUNTIFS(Presupuesto!A18:A25,C91)=1,"Clasificado","REVISAR categoría")))</f>
        <v/>
      </c>
      <c r="I91" s="1" t="n">
        <f aca="false">IF(COUNTA(A91:F91)&gt;0,ROW(),0)</f>
        <v>0</v>
      </c>
    </row>
    <row r="92" customFormat="false" ht="30" hidden="false" customHeight="true" outlineLevel="0" collapsed="false">
      <c r="A92" s="31"/>
      <c r="B92" s="32"/>
      <c r="C92" s="32"/>
      <c r="D92" s="32"/>
      <c r="E92" s="33"/>
      <c r="F92" s="33"/>
      <c r="G92" s="9" t="str">
        <f aca="false">IF(COUNTA(A92:F92)=0,"",IF(OR(NOT(ISNUMBER(A92)),AND(B92&lt;&gt;"Ingreso",B92&lt;&gt;"Gasto"),C92="",D92="",AND(E92&lt;&gt;"",NOT(ISNUMBER(E92))),AND(F92&lt;&gt;"",NOT(ISNUMBER(F92)))),"REVISAR datos",IF(OR(A92&lt;DATE(YEAR(Presupuesto!E4),MONTH(Presupuesto!E4),1),A92&gt;=EDATE(DATE(YEAR(Presupuesto!E4),MONTH(Presupuesto!E4),1),1)),"Fuera de mes","Correcto")))</f>
        <v/>
      </c>
      <c r="H92" s="23" t="str">
        <f aca="false">IF(COUNTA(A92:F92)=0,"",IF(B92="Ingreso","Ingreso",IF(COUNTIFS(Presupuesto!A18:A25,C92)=1,"Clasificado","REVISAR categoría")))</f>
        <v/>
      </c>
      <c r="I92" s="1" t="n">
        <f aca="false">IF(COUNTA(A92:F92)&gt;0,ROW(),0)</f>
        <v>0</v>
      </c>
    </row>
    <row r="93" customFormat="false" ht="30" hidden="false" customHeight="true" outlineLevel="0" collapsed="false">
      <c r="A93" s="31"/>
      <c r="B93" s="32"/>
      <c r="C93" s="32"/>
      <c r="D93" s="32"/>
      <c r="E93" s="33"/>
      <c r="F93" s="33"/>
      <c r="G93" s="9" t="str">
        <f aca="false">IF(COUNTA(A93:F93)=0,"",IF(OR(NOT(ISNUMBER(A93)),AND(B93&lt;&gt;"Ingreso",B93&lt;&gt;"Gasto"),C93="",D93="",AND(E93&lt;&gt;"",NOT(ISNUMBER(E93))),AND(F93&lt;&gt;"",NOT(ISNUMBER(F93)))),"REVISAR datos",IF(OR(A93&lt;DATE(YEAR(Presupuesto!E4),MONTH(Presupuesto!E4),1),A93&gt;=EDATE(DATE(YEAR(Presupuesto!E4),MONTH(Presupuesto!E4),1),1)),"Fuera de mes","Correcto")))</f>
        <v/>
      </c>
      <c r="H93" s="23" t="str">
        <f aca="false">IF(COUNTA(A93:F93)=0,"",IF(B93="Ingreso","Ingreso",IF(COUNTIFS(Presupuesto!A18:A25,C93)=1,"Clasificado","REVISAR categoría")))</f>
        <v/>
      </c>
      <c r="I93" s="1" t="n">
        <f aca="false">IF(COUNTA(A93:F93)&gt;0,ROW(),0)</f>
        <v>0</v>
      </c>
    </row>
    <row r="94" customFormat="false" ht="30" hidden="false" customHeight="true" outlineLevel="0" collapsed="false">
      <c r="A94" s="31"/>
      <c r="B94" s="32"/>
      <c r="C94" s="32"/>
      <c r="D94" s="32"/>
      <c r="E94" s="33"/>
      <c r="F94" s="33"/>
      <c r="G94" s="9" t="str">
        <f aca="false">IF(COUNTA(A94:F94)=0,"",IF(OR(NOT(ISNUMBER(A94)),AND(B94&lt;&gt;"Ingreso",B94&lt;&gt;"Gasto"),C94="",D94="",AND(E94&lt;&gt;"",NOT(ISNUMBER(E94))),AND(F94&lt;&gt;"",NOT(ISNUMBER(F94)))),"REVISAR datos",IF(OR(A94&lt;DATE(YEAR(Presupuesto!E4),MONTH(Presupuesto!E4),1),A94&gt;=EDATE(DATE(YEAR(Presupuesto!E4),MONTH(Presupuesto!E4),1),1)),"Fuera de mes","Correcto")))</f>
        <v/>
      </c>
      <c r="H94" s="23" t="str">
        <f aca="false">IF(COUNTA(A94:F94)=0,"",IF(B94="Ingreso","Ingreso",IF(COUNTIFS(Presupuesto!A18:A25,C94)=1,"Clasificado","REVISAR categoría")))</f>
        <v/>
      </c>
      <c r="I94" s="1" t="n">
        <f aca="false">IF(COUNTA(A94:F94)&gt;0,ROW(),0)</f>
        <v>0</v>
      </c>
    </row>
    <row r="95" customFormat="false" ht="30" hidden="false" customHeight="true" outlineLevel="0" collapsed="false">
      <c r="A95" s="31"/>
      <c r="B95" s="32"/>
      <c r="C95" s="32"/>
      <c r="D95" s="32"/>
      <c r="E95" s="33"/>
      <c r="F95" s="33"/>
      <c r="G95" s="9" t="str">
        <f aca="false">IF(COUNTA(A95:F95)=0,"",IF(OR(NOT(ISNUMBER(A95)),AND(B95&lt;&gt;"Ingreso",B95&lt;&gt;"Gasto"),C95="",D95="",AND(E95&lt;&gt;"",NOT(ISNUMBER(E95))),AND(F95&lt;&gt;"",NOT(ISNUMBER(F95)))),"REVISAR datos",IF(OR(A95&lt;DATE(YEAR(Presupuesto!E4),MONTH(Presupuesto!E4),1),A95&gt;=EDATE(DATE(YEAR(Presupuesto!E4),MONTH(Presupuesto!E4),1),1)),"Fuera de mes","Correcto")))</f>
        <v/>
      </c>
      <c r="H95" s="23" t="str">
        <f aca="false">IF(COUNTA(A95:F95)=0,"",IF(B95="Ingreso","Ingreso",IF(COUNTIFS(Presupuesto!A18:A25,C95)=1,"Clasificado","REVISAR categoría")))</f>
        <v/>
      </c>
      <c r="I95" s="1" t="n">
        <f aca="false">IF(COUNTA(A95:F95)&gt;0,ROW(),0)</f>
        <v>0</v>
      </c>
    </row>
    <row r="96" customFormat="false" ht="30" hidden="false" customHeight="true" outlineLevel="0" collapsed="false">
      <c r="A96" s="31"/>
      <c r="B96" s="32"/>
      <c r="C96" s="32"/>
      <c r="D96" s="32"/>
      <c r="E96" s="33"/>
      <c r="F96" s="33"/>
      <c r="G96" s="9" t="str">
        <f aca="false">IF(COUNTA(A96:F96)=0,"",IF(OR(NOT(ISNUMBER(A96)),AND(B96&lt;&gt;"Ingreso",B96&lt;&gt;"Gasto"),C96="",D96="",AND(E96&lt;&gt;"",NOT(ISNUMBER(E96))),AND(F96&lt;&gt;"",NOT(ISNUMBER(F96)))),"REVISAR datos",IF(OR(A96&lt;DATE(YEAR(Presupuesto!E4),MONTH(Presupuesto!E4),1),A96&gt;=EDATE(DATE(YEAR(Presupuesto!E4),MONTH(Presupuesto!E4),1),1)),"Fuera de mes","Correcto")))</f>
        <v/>
      </c>
      <c r="H96" s="23" t="str">
        <f aca="false">IF(COUNTA(A96:F96)=0,"",IF(B96="Ingreso","Ingreso",IF(COUNTIFS(Presupuesto!A18:A25,C96)=1,"Clasificado","REVISAR categoría")))</f>
        <v/>
      </c>
      <c r="I96" s="1" t="n">
        <f aca="false">IF(COUNTA(A96:F96)&gt;0,ROW(),0)</f>
        <v>0</v>
      </c>
    </row>
    <row r="97" customFormat="false" ht="30" hidden="false" customHeight="true" outlineLevel="0" collapsed="false">
      <c r="A97" s="31"/>
      <c r="B97" s="32"/>
      <c r="C97" s="32"/>
      <c r="D97" s="32"/>
      <c r="E97" s="33"/>
      <c r="F97" s="33"/>
      <c r="G97" s="9" t="str">
        <f aca="false">IF(COUNTA(A97:F97)=0,"",IF(OR(NOT(ISNUMBER(A97)),AND(B97&lt;&gt;"Ingreso",B97&lt;&gt;"Gasto"),C97="",D97="",AND(E97&lt;&gt;"",NOT(ISNUMBER(E97))),AND(F97&lt;&gt;"",NOT(ISNUMBER(F97)))),"REVISAR datos",IF(OR(A97&lt;DATE(YEAR(Presupuesto!E4),MONTH(Presupuesto!E4),1),A97&gt;=EDATE(DATE(YEAR(Presupuesto!E4),MONTH(Presupuesto!E4),1),1)),"Fuera de mes","Correcto")))</f>
        <v/>
      </c>
      <c r="H97" s="23" t="str">
        <f aca="false">IF(COUNTA(A97:F97)=0,"",IF(B97="Ingreso","Ingreso",IF(COUNTIFS(Presupuesto!A18:A25,C97)=1,"Clasificado","REVISAR categoría")))</f>
        <v/>
      </c>
      <c r="I97" s="1" t="n">
        <f aca="false">IF(COUNTA(A97:F97)&gt;0,ROW(),0)</f>
        <v>0</v>
      </c>
    </row>
    <row r="98" customFormat="false" ht="30" hidden="false" customHeight="true" outlineLevel="0" collapsed="false">
      <c r="A98" s="31"/>
      <c r="B98" s="32"/>
      <c r="C98" s="32"/>
      <c r="D98" s="32"/>
      <c r="E98" s="33"/>
      <c r="F98" s="33"/>
      <c r="G98" s="9" t="str">
        <f aca="false">IF(COUNTA(A98:F98)=0,"",IF(OR(NOT(ISNUMBER(A98)),AND(B98&lt;&gt;"Ingreso",B98&lt;&gt;"Gasto"),C98="",D98="",AND(E98&lt;&gt;"",NOT(ISNUMBER(E98))),AND(F98&lt;&gt;"",NOT(ISNUMBER(F98)))),"REVISAR datos",IF(OR(A98&lt;DATE(YEAR(Presupuesto!E4),MONTH(Presupuesto!E4),1),A98&gt;=EDATE(DATE(YEAR(Presupuesto!E4),MONTH(Presupuesto!E4),1),1)),"Fuera de mes","Correcto")))</f>
        <v/>
      </c>
      <c r="H98" s="23" t="str">
        <f aca="false">IF(COUNTA(A98:F98)=0,"",IF(B98="Ingreso","Ingreso",IF(COUNTIFS(Presupuesto!A18:A25,C98)=1,"Clasificado","REVISAR categoría")))</f>
        <v/>
      </c>
      <c r="I98" s="1" t="n">
        <f aca="false">IF(COUNTA(A98:F98)&gt;0,ROW(),0)</f>
        <v>0</v>
      </c>
    </row>
    <row r="99" customFormat="false" ht="30" hidden="false" customHeight="true" outlineLevel="0" collapsed="false">
      <c r="A99" s="31"/>
      <c r="B99" s="32"/>
      <c r="C99" s="32"/>
      <c r="D99" s="32"/>
      <c r="E99" s="33"/>
      <c r="F99" s="33"/>
      <c r="G99" s="9" t="str">
        <f aca="false">IF(COUNTA(A99:F99)=0,"",IF(OR(NOT(ISNUMBER(A99)),AND(B99&lt;&gt;"Ingreso",B99&lt;&gt;"Gasto"),C99="",D99="",AND(E99&lt;&gt;"",NOT(ISNUMBER(E99))),AND(F99&lt;&gt;"",NOT(ISNUMBER(F99)))),"REVISAR datos",IF(OR(A99&lt;DATE(YEAR(Presupuesto!E4),MONTH(Presupuesto!E4),1),A99&gt;=EDATE(DATE(YEAR(Presupuesto!E4),MONTH(Presupuesto!E4),1),1)),"Fuera de mes","Correcto")))</f>
        <v/>
      </c>
      <c r="H99" s="23" t="str">
        <f aca="false">IF(COUNTA(A99:F99)=0,"",IF(B99="Ingreso","Ingreso",IF(COUNTIFS(Presupuesto!A18:A25,C99)=1,"Clasificado","REVISAR categoría")))</f>
        <v/>
      </c>
      <c r="I99" s="1" t="n">
        <f aca="false">IF(COUNTA(A99:F99)&gt;0,ROW(),0)</f>
        <v>0</v>
      </c>
    </row>
    <row r="100" customFormat="false" ht="30" hidden="false" customHeight="true" outlineLevel="0" collapsed="false">
      <c r="A100" s="31"/>
      <c r="B100" s="32"/>
      <c r="C100" s="32"/>
      <c r="D100" s="32"/>
      <c r="E100" s="33"/>
      <c r="F100" s="33"/>
      <c r="G100" s="9" t="str">
        <f aca="false">IF(COUNTA(A100:F100)=0,"",IF(OR(NOT(ISNUMBER(A100)),AND(B100&lt;&gt;"Ingreso",B100&lt;&gt;"Gasto"),C100="",D100="",AND(E100&lt;&gt;"",NOT(ISNUMBER(E100))),AND(F100&lt;&gt;"",NOT(ISNUMBER(F100)))),"REVISAR datos",IF(OR(A100&lt;DATE(YEAR(Presupuesto!E4),MONTH(Presupuesto!E4),1),A100&gt;=EDATE(DATE(YEAR(Presupuesto!E4),MONTH(Presupuesto!E4),1),1)),"Fuera de mes","Correcto")))</f>
        <v/>
      </c>
      <c r="H100" s="23" t="str">
        <f aca="false">IF(COUNTA(A100:F100)=0,"",IF(B100="Ingreso","Ingreso",IF(COUNTIFS(Presupuesto!A18:A25,C100)=1,"Clasificado","REVISAR categoría")))</f>
        <v/>
      </c>
      <c r="I100" s="1" t="n">
        <f aca="false">IF(COUNTA(A100:F100)&gt;0,ROW(),0)</f>
        <v>0</v>
      </c>
    </row>
    <row r="101" customFormat="false" ht="30" hidden="false" customHeight="true" outlineLevel="0" collapsed="false">
      <c r="A101" s="31"/>
      <c r="B101" s="32"/>
      <c r="C101" s="32"/>
      <c r="D101" s="32"/>
      <c r="E101" s="33"/>
      <c r="F101" s="33"/>
      <c r="G101" s="9" t="str">
        <f aca="false">IF(COUNTA(A101:F101)=0,"",IF(OR(NOT(ISNUMBER(A101)),AND(B101&lt;&gt;"Ingreso",B101&lt;&gt;"Gasto"),C101="",D101="",AND(E101&lt;&gt;"",NOT(ISNUMBER(E101))),AND(F101&lt;&gt;"",NOT(ISNUMBER(F101)))),"REVISAR datos",IF(OR(A101&lt;DATE(YEAR(Presupuesto!E4),MONTH(Presupuesto!E4),1),A101&gt;=EDATE(DATE(YEAR(Presupuesto!E4),MONTH(Presupuesto!E4),1),1)),"Fuera de mes","Correcto")))</f>
        <v/>
      </c>
      <c r="H101" s="23" t="str">
        <f aca="false">IF(COUNTA(A101:F101)=0,"",IF(B101="Ingreso","Ingreso",IF(COUNTIFS(Presupuesto!A18:A25,C101)=1,"Clasificado","REVISAR categoría")))</f>
        <v/>
      </c>
      <c r="I101" s="1" t="n">
        <f aca="false">IF(COUNTA(A101:F101)&gt;0,ROW(),0)</f>
        <v>0</v>
      </c>
    </row>
    <row r="102" customFormat="false" ht="30" hidden="false" customHeight="true" outlineLevel="0" collapsed="false">
      <c r="A102" s="31"/>
      <c r="B102" s="32"/>
      <c r="C102" s="32"/>
      <c r="D102" s="32"/>
      <c r="E102" s="33"/>
      <c r="F102" s="33"/>
      <c r="G102" s="9" t="str">
        <f aca="false">IF(COUNTA(A102:F102)=0,"",IF(OR(NOT(ISNUMBER(A102)),AND(B102&lt;&gt;"Ingreso",B102&lt;&gt;"Gasto"),C102="",D102="",AND(E102&lt;&gt;"",NOT(ISNUMBER(E102))),AND(F102&lt;&gt;"",NOT(ISNUMBER(F102)))),"REVISAR datos",IF(OR(A102&lt;DATE(YEAR(Presupuesto!E4),MONTH(Presupuesto!E4),1),A102&gt;=EDATE(DATE(YEAR(Presupuesto!E4),MONTH(Presupuesto!E4),1),1)),"Fuera de mes","Correcto")))</f>
        <v/>
      </c>
      <c r="H102" s="23" t="str">
        <f aca="false">IF(COUNTA(A102:F102)=0,"",IF(B102="Ingreso","Ingreso",IF(COUNTIFS(Presupuesto!A18:A25,C102)=1,"Clasificado","REVISAR categoría")))</f>
        <v/>
      </c>
      <c r="I102" s="1" t="n">
        <f aca="false">IF(COUNTA(A102:F102)&gt;0,ROW(),0)</f>
        <v>0</v>
      </c>
    </row>
    <row r="103" customFormat="false" ht="30" hidden="false" customHeight="true" outlineLevel="0" collapsed="false">
      <c r="A103" s="31"/>
      <c r="B103" s="32"/>
      <c r="C103" s="32"/>
      <c r="D103" s="32"/>
      <c r="E103" s="33"/>
      <c r="F103" s="33"/>
      <c r="G103" s="9" t="str">
        <f aca="false">IF(COUNTA(A103:F103)=0,"",IF(OR(NOT(ISNUMBER(A103)),AND(B103&lt;&gt;"Ingreso",B103&lt;&gt;"Gasto"),C103="",D103="",AND(E103&lt;&gt;"",NOT(ISNUMBER(E103))),AND(F103&lt;&gt;"",NOT(ISNUMBER(F103)))),"REVISAR datos",IF(OR(A103&lt;DATE(YEAR(Presupuesto!E4),MONTH(Presupuesto!E4),1),A103&gt;=EDATE(DATE(YEAR(Presupuesto!E4),MONTH(Presupuesto!E4),1),1)),"Fuera de mes","Correcto")))</f>
        <v/>
      </c>
      <c r="H103" s="23" t="str">
        <f aca="false">IF(COUNTA(A103:F103)=0,"",IF(B103="Ingreso","Ingreso",IF(COUNTIFS(Presupuesto!A18:A25,C103)=1,"Clasificado","REVISAR categoría")))</f>
        <v/>
      </c>
      <c r="I103" s="1" t="n">
        <f aca="false">IF(COUNTA(A103:F103)&gt;0,ROW(),0)</f>
        <v>0</v>
      </c>
    </row>
    <row r="104" customFormat="false" ht="30" hidden="false" customHeight="true" outlineLevel="0" collapsed="false">
      <c r="A104" s="31"/>
      <c r="B104" s="32"/>
      <c r="C104" s="32"/>
      <c r="D104" s="32"/>
      <c r="E104" s="33"/>
      <c r="F104" s="33"/>
      <c r="G104" s="9" t="str">
        <f aca="false">IF(COUNTA(A104:F104)=0,"",IF(OR(NOT(ISNUMBER(A104)),AND(B104&lt;&gt;"Ingreso",B104&lt;&gt;"Gasto"),C104="",D104="",AND(E104&lt;&gt;"",NOT(ISNUMBER(E104))),AND(F104&lt;&gt;"",NOT(ISNUMBER(F104)))),"REVISAR datos",IF(OR(A104&lt;DATE(YEAR(Presupuesto!E4),MONTH(Presupuesto!E4),1),A104&gt;=EDATE(DATE(YEAR(Presupuesto!E4),MONTH(Presupuesto!E4),1),1)),"Fuera de mes","Correcto")))</f>
        <v/>
      </c>
      <c r="H104" s="23" t="str">
        <f aca="false">IF(COUNTA(A104:F104)=0,"",IF(B104="Ingreso","Ingreso",IF(COUNTIFS(Presupuesto!A18:A25,C104)=1,"Clasificado","REVISAR categoría")))</f>
        <v/>
      </c>
      <c r="I104" s="1" t="n">
        <f aca="false">IF(COUNTA(A104:F104)&gt;0,ROW(),0)</f>
        <v>0</v>
      </c>
    </row>
    <row r="105" customFormat="false" ht="30" hidden="false" customHeight="true" outlineLevel="0" collapsed="false">
      <c r="A105" s="31"/>
      <c r="B105" s="32"/>
      <c r="C105" s="32"/>
      <c r="D105" s="32"/>
      <c r="E105" s="33"/>
      <c r="F105" s="33"/>
      <c r="G105" s="9" t="str">
        <f aca="false">IF(COUNTA(A105:F105)=0,"",IF(OR(NOT(ISNUMBER(A105)),AND(B105&lt;&gt;"Ingreso",B105&lt;&gt;"Gasto"),C105="",D105="",AND(E105&lt;&gt;"",NOT(ISNUMBER(E105))),AND(F105&lt;&gt;"",NOT(ISNUMBER(F105)))),"REVISAR datos",IF(OR(A105&lt;DATE(YEAR(Presupuesto!E4),MONTH(Presupuesto!E4),1),A105&gt;=EDATE(DATE(YEAR(Presupuesto!E4),MONTH(Presupuesto!E4),1),1)),"Fuera de mes","Correcto")))</f>
        <v/>
      </c>
      <c r="H105" s="23" t="str">
        <f aca="false">IF(COUNTA(A105:F105)=0,"",IF(B105="Ingreso","Ingreso",IF(COUNTIFS(Presupuesto!A18:A25,C105)=1,"Clasificado","REVISAR categoría")))</f>
        <v/>
      </c>
      <c r="I105" s="1" t="n">
        <f aca="false">IF(COUNTA(A105:F105)&gt;0,ROW(),0)</f>
        <v>0</v>
      </c>
    </row>
    <row r="106" customFormat="false" ht="30" hidden="false" customHeight="true" outlineLevel="0" collapsed="false">
      <c r="A106" s="31"/>
      <c r="B106" s="32"/>
      <c r="C106" s="32"/>
      <c r="D106" s="32"/>
      <c r="E106" s="33"/>
      <c r="F106" s="33"/>
      <c r="G106" s="9" t="str">
        <f aca="false">IF(COUNTA(A106:F106)=0,"",IF(OR(NOT(ISNUMBER(A106)),AND(B106&lt;&gt;"Ingreso",B106&lt;&gt;"Gasto"),C106="",D106="",AND(E106&lt;&gt;"",NOT(ISNUMBER(E106))),AND(F106&lt;&gt;"",NOT(ISNUMBER(F106)))),"REVISAR datos",IF(OR(A106&lt;DATE(YEAR(Presupuesto!E4),MONTH(Presupuesto!E4),1),A106&gt;=EDATE(DATE(YEAR(Presupuesto!E4),MONTH(Presupuesto!E4),1),1)),"Fuera de mes","Correcto")))</f>
        <v/>
      </c>
      <c r="H106" s="23" t="str">
        <f aca="false">IF(COUNTA(A106:F106)=0,"",IF(B106="Ingreso","Ingreso",IF(COUNTIFS(Presupuesto!A18:A25,C106)=1,"Clasificado","REVISAR categoría")))</f>
        <v/>
      </c>
      <c r="I106" s="1" t="n">
        <f aca="false">IF(COUNTA(A106:F106)&gt;0,ROW(),0)</f>
        <v>0</v>
      </c>
    </row>
    <row r="107" customFormat="false" ht="30" hidden="false" customHeight="true" outlineLevel="0" collapsed="false">
      <c r="A107" s="31"/>
      <c r="B107" s="32"/>
      <c r="C107" s="32"/>
      <c r="D107" s="32"/>
      <c r="E107" s="33"/>
      <c r="F107" s="33"/>
      <c r="G107" s="9" t="str">
        <f aca="false">IF(COUNTA(A107:F107)=0,"",IF(OR(NOT(ISNUMBER(A107)),AND(B107&lt;&gt;"Ingreso",B107&lt;&gt;"Gasto"),C107="",D107="",AND(E107&lt;&gt;"",NOT(ISNUMBER(E107))),AND(F107&lt;&gt;"",NOT(ISNUMBER(F107)))),"REVISAR datos",IF(OR(A107&lt;DATE(YEAR(Presupuesto!E4),MONTH(Presupuesto!E4),1),A107&gt;=EDATE(DATE(YEAR(Presupuesto!E4),MONTH(Presupuesto!E4),1),1)),"Fuera de mes","Correcto")))</f>
        <v/>
      </c>
      <c r="H107" s="23" t="str">
        <f aca="false">IF(COUNTA(A107:F107)=0,"",IF(B107="Ingreso","Ingreso",IF(COUNTIFS(Presupuesto!A18:A25,C107)=1,"Clasificado","REVISAR categoría")))</f>
        <v/>
      </c>
      <c r="I107" s="1" t="n">
        <f aca="false">IF(COUNTA(A107:F107)&gt;0,ROW(),0)</f>
        <v>0</v>
      </c>
    </row>
    <row r="108" customFormat="false" ht="30" hidden="false" customHeight="true" outlineLevel="0" collapsed="false">
      <c r="A108" s="31"/>
      <c r="B108" s="32"/>
      <c r="C108" s="32"/>
      <c r="D108" s="32"/>
      <c r="E108" s="33"/>
      <c r="F108" s="33"/>
      <c r="G108" s="9" t="str">
        <f aca="false">IF(COUNTA(A108:F108)=0,"",IF(OR(NOT(ISNUMBER(A108)),AND(B108&lt;&gt;"Ingreso",B108&lt;&gt;"Gasto"),C108="",D108="",AND(E108&lt;&gt;"",NOT(ISNUMBER(E108))),AND(F108&lt;&gt;"",NOT(ISNUMBER(F108)))),"REVISAR datos",IF(OR(A108&lt;DATE(YEAR(Presupuesto!E4),MONTH(Presupuesto!E4),1),A108&gt;=EDATE(DATE(YEAR(Presupuesto!E4),MONTH(Presupuesto!E4),1),1)),"Fuera de mes","Correcto")))</f>
        <v/>
      </c>
      <c r="H108" s="23" t="str">
        <f aca="false">IF(COUNTA(A108:F108)=0,"",IF(B108="Ingreso","Ingreso",IF(COUNTIFS(Presupuesto!A18:A25,C108)=1,"Clasificado","REVISAR categoría")))</f>
        <v/>
      </c>
      <c r="I108" s="1" t="n">
        <f aca="false">IF(COUNTA(A108:F108)&gt;0,ROW(),0)</f>
        <v>0</v>
      </c>
    </row>
    <row r="109" customFormat="false" ht="30" hidden="false" customHeight="true" outlineLevel="0" collapsed="false">
      <c r="A109" s="31"/>
      <c r="B109" s="32"/>
      <c r="C109" s="32"/>
      <c r="D109" s="32"/>
      <c r="E109" s="33"/>
      <c r="F109" s="33"/>
      <c r="G109" s="9" t="str">
        <f aca="false">IF(COUNTA(A109:F109)=0,"",IF(OR(NOT(ISNUMBER(A109)),AND(B109&lt;&gt;"Ingreso",B109&lt;&gt;"Gasto"),C109="",D109="",AND(E109&lt;&gt;"",NOT(ISNUMBER(E109))),AND(F109&lt;&gt;"",NOT(ISNUMBER(F109)))),"REVISAR datos",IF(OR(A109&lt;DATE(YEAR(Presupuesto!E4),MONTH(Presupuesto!E4),1),A109&gt;=EDATE(DATE(YEAR(Presupuesto!E4),MONTH(Presupuesto!E4),1),1)),"Fuera de mes","Correcto")))</f>
        <v/>
      </c>
      <c r="H109" s="23" t="str">
        <f aca="false">IF(COUNTA(A109:F109)=0,"",IF(B109="Ingreso","Ingreso",IF(COUNTIFS(Presupuesto!A18:A25,C109)=1,"Clasificado","REVISAR categoría")))</f>
        <v/>
      </c>
      <c r="I109" s="1" t="n">
        <f aca="false">IF(COUNTA(A109:F109)&gt;0,ROW(),0)</f>
        <v>0</v>
      </c>
    </row>
    <row r="110" customFormat="false" ht="30" hidden="false" customHeight="true" outlineLevel="0" collapsed="false">
      <c r="A110" s="31"/>
      <c r="B110" s="32"/>
      <c r="C110" s="32"/>
      <c r="D110" s="32"/>
      <c r="E110" s="33"/>
      <c r="F110" s="33"/>
      <c r="G110" s="9" t="str">
        <f aca="false">IF(COUNTA(A110:F110)=0,"",IF(OR(NOT(ISNUMBER(A110)),AND(B110&lt;&gt;"Ingreso",B110&lt;&gt;"Gasto"),C110="",D110="",AND(E110&lt;&gt;"",NOT(ISNUMBER(E110))),AND(F110&lt;&gt;"",NOT(ISNUMBER(F110)))),"REVISAR datos",IF(OR(A110&lt;DATE(YEAR(Presupuesto!E4),MONTH(Presupuesto!E4),1),A110&gt;=EDATE(DATE(YEAR(Presupuesto!E4),MONTH(Presupuesto!E4),1),1)),"Fuera de mes","Correcto")))</f>
        <v/>
      </c>
      <c r="H110" s="23" t="str">
        <f aca="false">IF(COUNTA(A110:F110)=0,"",IF(B110="Ingreso","Ingreso",IF(COUNTIFS(Presupuesto!A18:A25,C110)=1,"Clasificado","REVISAR categoría")))</f>
        <v/>
      </c>
      <c r="I110" s="1" t="n">
        <f aca="false">IF(COUNTA(A110:F110)&gt;0,ROW(),0)</f>
        <v>0</v>
      </c>
    </row>
    <row r="111" customFormat="false" ht="30" hidden="false" customHeight="true" outlineLevel="0" collapsed="false">
      <c r="A111" s="31"/>
      <c r="B111" s="32"/>
      <c r="C111" s="32"/>
      <c r="D111" s="32"/>
      <c r="E111" s="33"/>
      <c r="F111" s="33"/>
      <c r="G111" s="9" t="str">
        <f aca="false">IF(COUNTA(A111:F111)=0,"",IF(OR(NOT(ISNUMBER(A111)),AND(B111&lt;&gt;"Ingreso",B111&lt;&gt;"Gasto"),C111="",D111="",AND(E111&lt;&gt;"",NOT(ISNUMBER(E111))),AND(F111&lt;&gt;"",NOT(ISNUMBER(F111)))),"REVISAR datos",IF(OR(A111&lt;DATE(YEAR(Presupuesto!E4),MONTH(Presupuesto!E4),1),A111&gt;=EDATE(DATE(YEAR(Presupuesto!E4),MONTH(Presupuesto!E4),1),1)),"Fuera de mes","Correcto")))</f>
        <v/>
      </c>
      <c r="H111" s="23" t="str">
        <f aca="false">IF(COUNTA(A111:F111)=0,"",IF(B111="Ingreso","Ingreso",IF(COUNTIFS(Presupuesto!A18:A25,C111)=1,"Clasificado","REVISAR categoría")))</f>
        <v/>
      </c>
      <c r="I111" s="1" t="n">
        <f aca="false">IF(COUNTA(A111:F111)&gt;0,ROW(),0)</f>
        <v>0</v>
      </c>
    </row>
    <row r="112" customFormat="false" ht="30" hidden="false" customHeight="true" outlineLevel="0" collapsed="false">
      <c r="A112" s="31"/>
      <c r="B112" s="32"/>
      <c r="C112" s="32"/>
      <c r="D112" s="32"/>
      <c r="E112" s="33"/>
      <c r="F112" s="33"/>
      <c r="G112" s="9" t="str">
        <f aca="false">IF(COUNTA(A112:F112)=0,"",IF(OR(NOT(ISNUMBER(A112)),AND(B112&lt;&gt;"Ingreso",B112&lt;&gt;"Gasto"),C112="",D112="",AND(E112&lt;&gt;"",NOT(ISNUMBER(E112))),AND(F112&lt;&gt;"",NOT(ISNUMBER(F112)))),"REVISAR datos",IF(OR(A112&lt;DATE(YEAR(Presupuesto!E4),MONTH(Presupuesto!E4),1),A112&gt;=EDATE(DATE(YEAR(Presupuesto!E4),MONTH(Presupuesto!E4),1),1)),"Fuera de mes","Correcto")))</f>
        <v/>
      </c>
      <c r="H112" s="23" t="str">
        <f aca="false">IF(COUNTA(A112:F112)=0,"",IF(B112="Ingreso","Ingreso",IF(COUNTIFS(Presupuesto!A18:A25,C112)=1,"Clasificado","REVISAR categoría")))</f>
        <v/>
      </c>
      <c r="I112" s="1" t="n">
        <f aca="false">IF(COUNTA(A112:F112)&gt;0,ROW(),0)</f>
        <v>0</v>
      </c>
    </row>
    <row r="113" customFormat="false" ht="30" hidden="false" customHeight="true" outlineLevel="0" collapsed="false">
      <c r="A113" s="31"/>
      <c r="B113" s="32"/>
      <c r="C113" s="32"/>
      <c r="D113" s="32"/>
      <c r="E113" s="33"/>
      <c r="F113" s="33"/>
      <c r="G113" s="9" t="str">
        <f aca="false">IF(COUNTA(A113:F113)=0,"",IF(OR(NOT(ISNUMBER(A113)),AND(B113&lt;&gt;"Ingreso",B113&lt;&gt;"Gasto"),C113="",D113="",AND(E113&lt;&gt;"",NOT(ISNUMBER(E113))),AND(F113&lt;&gt;"",NOT(ISNUMBER(F113)))),"REVISAR datos",IF(OR(A113&lt;DATE(YEAR(Presupuesto!E4),MONTH(Presupuesto!E4),1),A113&gt;=EDATE(DATE(YEAR(Presupuesto!E4),MONTH(Presupuesto!E4),1),1)),"Fuera de mes","Correcto")))</f>
        <v/>
      </c>
      <c r="H113" s="23" t="str">
        <f aca="false">IF(COUNTA(A113:F113)=0,"",IF(B113="Ingreso","Ingreso",IF(COUNTIFS(Presupuesto!A18:A25,C113)=1,"Clasificado","REVISAR categoría")))</f>
        <v/>
      </c>
      <c r="I113" s="1" t="n">
        <f aca="false">IF(COUNTA(A113:F113)&gt;0,ROW(),0)</f>
        <v>0</v>
      </c>
    </row>
    <row r="114" customFormat="false" ht="30" hidden="false" customHeight="true" outlineLevel="0" collapsed="false">
      <c r="A114" s="31"/>
      <c r="B114" s="32"/>
      <c r="C114" s="32"/>
      <c r="D114" s="32"/>
      <c r="E114" s="33"/>
      <c r="F114" s="33"/>
      <c r="G114" s="9" t="str">
        <f aca="false">IF(COUNTA(A114:F114)=0,"",IF(OR(NOT(ISNUMBER(A114)),AND(B114&lt;&gt;"Ingreso",B114&lt;&gt;"Gasto"),C114="",D114="",AND(E114&lt;&gt;"",NOT(ISNUMBER(E114))),AND(F114&lt;&gt;"",NOT(ISNUMBER(F114)))),"REVISAR datos",IF(OR(A114&lt;DATE(YEAR(Presupuesto!E4),MONTH(Presupuesto!E4),1),A114&gt;=EDATE(DATE(YEAR(Presupuesto!E4),MONTH(Presupuesto!E4),1),1)),"Fuera de mes","Correcto")))</f>
        <v/>
      </c>
      <c r="H114" s="23" t="str">
        <f aca="false">IF(COUNTA(A114:F114)=0,"",IF(B114="Ingreso","Ingreso",IF(COUNTIFS(Presupuesto!A18:A25,C114)=1,"Clasificado","REVISAR categoría")))</f>
        <v/>
      </c>
      <c r="I114" s="1" t="n">
        <f aca="false">IF(COUNTA(A114:F114)&gt;0,ROW(),0)</f>
        <v>0</v>
      </c>
    </row>
    <row r="115" customFormat="false" ht="30" hidden="false" customHeight="true" outlineLevel="0" collapsed="false">
      <c r="A115" s="31"/>
      <c r="B115" s="32"/>
      <c r="C115" s="32"/>
      <c r="D115" s="32"/>
      <c r="E115" s="33"/>
      <c r="F115" s="33"/>
      <c r="G115" s="9" t="str">
        <f aca="false">IF(COUNTA(A115:F115)=0,"",IF(OR(NOT(ISNUMBER(A115)),AND(B115&lt;&gt;"Ingreso",B115&lt;&gt;"Gasto"),C115="",D115="",AND(E115&lt;&gt;"",NOT(ISNUMBER(E115))),AND(F115&lt;&gt;"",NOT(ISNUMBER(F115)))),"REVISAR datos",IF(OR(A115&lt;DATE(YEAR(Presupuesto!E4),MONTH(Presupuesto!E4),1),A115&gt;=EDATE(DATE(YEAR(Presupuesto!E4),MONTH(Presupuesto!E4),1),1)),"Fuera de mes","Correcto")))</f>
        <v/>
      </c>
      <c r="H115" s="23" t="str">
        <f aca="false">IF(COUNTA(A115:F115)=0,"",IF(B115="Ingreso","Ingreso",IF(COUNTIFS(Presupuesto!A18:A25,C115)=1,"Clasificado","REVISAR categoría")))</f>
        <v/>
      </c>
      <c r="I115" s="1" t="n">
        <f aca="false">IF(COUNTA(A115:F115)&gt;0,ROW(),0)</f>
        <v>0</v>
      </c>
    </row>
    <row r="116" customFormat="false" ht="30" hidden="false" customHeight="true" outlineLevel="0" collapsed="false">
      <c r="A116" s="31"/>
      <c r="B116" s="32"/>
      <c r="C116" s="32"/>
      <c r="D116" s="32"/>
      <c r="E116" s="33"/>
      <c r="F116" s="33"/>
      <c r="G116" s="9" t="str">
        <f aca="false">IF(COUNTA(A116:F116)=0,"",IF(OR(NOT(ISNUMBER(A116)),AND(B116&lt;&gt;"Ingreso",B116&lt;&gt;"Gasto"),C116="",D116="",AND(E116&lt;&gt;"",NOT(ISNUMBER(E116))),AND(F116&lt;&gt;"",NOT(ISNUMBER(F116)))),"REVISAR datos",IF(OR(A116&lt;DATE(YEAR(Presupuesto!E4),MONTH(Presupuesto!E4),1),A116&gt;=EDATE(DATE(YEAR(Presupuesto!E4),MONTH(Presupuesto!E4),1),1)),"Fuera de mes","Correcto")))</f>
        <v/>
      </c>
      <c r="H116" s="23" t="str">
        <f aca="false">IF(COUNTA(A116:F116)=0,"",IF(B116="Ingreso","Ingreso",IF(COUNTIFS(Presupuesto!A18:A25,C116)=1,"Clasificado","REVISAR categoría")))</f>
        <v/>
      </c>
      <c r="I116" s="1" t="n">
        <f aca="false">IF(COUNTA(A116:F116)&gt;0,ROW(),0)</f>
        <v>0</v>
      </c>
    </row>
    <row r="117" customFormat="false" ht="30" hidden="false" customHeight="true" outlineLevel="0" collapsed="false">
      <c r="A117" s="31"/>
      <c r="B117" s="32"/>
      <c r="C117" s="32"/>
      <c r="D117" s="32"/>
      <c r="E117" s="33"/>
      <c r="F117" s="33"/>
      <c r="G117" s="9" t="str">
        <f aca="false">IF(COUNTA(A117:F117)=0,"",IF(OR(NOT(ISNUMBER(A117)),AND(B117&lt;&gt;"Ingreso",B117&lt;&gt;"Gasto"),C117="",D117="",AND(E117&lt;&gt;"",NOT(ISNUMBER(E117))),AND(F117&lt;&gt;"",NOT(ISNUMBER(F117)))),"REVISAR datos",IF(OR(A117&lt;DATE(YEAR(Presupuesto!E4),MONTH(Presupuesto!E4),1),A117&gt;=EDATE(DATE(YEAR(Presupuesto!E4),MONTH(Presupuesto!E4),1),1)),"Fuera de mes","Correcto")))</f>
        <v/>
      </c>
      <c r="H117" s="23" t="str">
        <f aca="false">IF(COUNTA(A117:F117)=0,"",IF(B117="Ingreso","Ingreso",IF(COUNTIFS(Presupuesto!A18:A25,C117)=1,"Clasificado","REVISAR categoría")))</f>
        <v/>
      </c>
      <c r="I117" s="1" t="n">
        <f aca="false">IF(COUNTA(A117:F117)&gt;0,ROW(),0)</f>
        <v>0</v>
      </c>
    </row>
    <row r="118" customFormat="false" ht="30" hidden="false" customHeight="true" outlineLevel="0" collapsed="false">
      <c r="A118" s="31"/>
      <c r="B118" s="32"/>
      <c r="C118" s="32"/>
      <c r="D118" s="32"/>
      <c r="E118" s="33"/>
      <c r="F118" s="33"/>
      <c r="G118" s="9" t="str">
        <f aca="false">IF(COUNTA(A118:F118)=0,"",IF(OR(NOT(ISNUMBER(A118)),AND(B118&lt;&gt;"Ingreso",B118&lt;&gt;"Gasto"),C118="",D118="",AND(E118&lt;&gt;"",NOT(ISNUMBER(E118))),AND(F118&lt;&gt;"",NOT(ISNUMBER(F118)))),"REVISAR datos",IF(OR(A118&lt;DATE(YEAR(Presupuesto!E4),MONTH(Presupuesto!E4),1),A118&gt;=EDATE(DATE(YEAR(Presupuesto!E4),MONTH(Presupuesto!E4),1),1)),"Fuera de mes","Correcto")))</f>
        <v/>
      </c>
      <c r="H118" s="23" t="str">
        <f aca="false">IF(COUNTA(A118:F118)=0,"",IF(B118="Ingreso","Ingreso",IF(COUNTIFS(Presupuesto!A18:A25,C118)=1,"Clasificado","REVISAR categoría")))</f>
        <v/>
      </c>
      <c r="I118" s="1" t="n">
        <f aca="false">IF(COUNTA(A118:F118)&gt;0,ROW(),0)</f>
        <v>0</v>
      </c>
    </row>
    <row r="119" customFormat="false" ht="30" hidden="false" customHeight="true" outlineLevel="0" collapsed="false">
      <c r="A119" s="31"/>
      <c r="B119" s="32"/>
      <c r="C119" s="32"/>
      <c r="D119" s="32"/>
      <c r="E119" s="33"/>
      <c r="F119" s="33"/>
      <c r="G119" s="9" t="str">
        <f aca="false">IF(COUNTA(A119:F119)=0,"",IF(OR(NOT(ISNUMBER(A119)),AND(B119&lt;&gt;"Ingreso",B119&lt;&gt;"Gasto"),C119="",D119="",AND(E119&lt;&gt;"",NOT(ISNUMBER(E119))),AND(F119&lt;&gt;"",NOT(ISNUMBER(F119)))),"REVISAR datos",IF(OR(A119&lt;DATE(YEAR(Presupuesto!E4),MONTH(Presupuesto!E4),1),A119&gt;=EDATE(DATE(YEAR(Presupuesto!E4),MONTH(Presupuesto!E4),1),1)),"Fuera de mes","Correcto")))</f>
        <v/>
      </c>
      <c r="H119" s="23" t="str">
        <f aca="false">IF(COUNTA(A119:F119)=0,"",IF(B119="Ingreso","Ingreso",IF(COUNTIFS(Presupuesto!A18:A25,C119)=1,"Clasificado","REVISAR categoría")))</f>
        <v/>
      </c>
      <c r="I119" s="1" t="n">
        <f aca="false">IF(COUNTA(A119:F119)&gt;0,ROW(),0)</f>
        <v>0</v>
      </c>
    </row>
    <row r="120" customFormat="false" ht="30" hidden="false" customHeight="true" outlineLevel="0" collapsed="false">
      <c r="A120" s="31"/>
      <c r="B120" s="32"/>
      <c r="C120" s="32"/>
      <c r="D120" s="32"/>
      <c r="E120" s="33"/>
      <c r="F120" s="33"/>
      <c r="G120" s="9" t="str">
        <f aca="false">IF(COUNTA(A120:F120)=0,"",IF(OR(NOT(ISNUMBER(A120)),AND(B120&lt;&gt;"Ingreso",B120&lt;&gt;"Gasto"),C120="",D120="",AND(E120&lt;&gt;"",NOT(ISNUMBER(E120))),AND(F120&lt;&gt;"",NOT(ISNUMBER(F120)))),"REVISAR datos",IF(OR(A120&lt;DATE(YEAR(Presupuesto!E4),MONTH(Presupuesto!E4),1),A120&gt;=EDATE(DATE(YEAR(Presupuesto!E4),MONTH(Presupuesto!E4),1),1)),"Fuera de mes","Correcto")))</f>
        <v/>
      </c>
      <c r="H120" s="23" t="str">
        <f aca="false">IF(COUNTA(A120:F120)=0,"",IF(B120="Ingreso","Ingreso",IF(COUNTIFS(Presupuesto!A18:A25,C120)=1,"Clasificado","REVISAR categoría")))</f>
        <v/>
      </c>
      <c r="I120" s="1" t="n">
        <f aca="false">IF(COUNTA(A120:F120)&gt;0,ROW(),0)</f>
        <v>0</v>
      </c>
    </row>
    <row r="121" customFormat="false" ht="30" hidden="false" customHeight="true" outlineLevel="0" collapsed="false">
      <c r="A121" s="31"/>
      <c r="B121" s="32"/>
      <c r="C121" s="32"/>
      <c r="D121" s="32"/>
      <c r="E121" s="33"/>
      <c r="F121" s="33"/>
      <c r="G121" s="9" t="str">
        <f aca="false">IF(COUNTA(A121:F121)=0,"",IF(OR(NOT(ISNUMBER(A121)),AND(B121&lt;&gt;"Ingreso",B121&lt;&gt;"Gasto"),C121="",D121="",AND(E121&lt;&gt;"",NOT(ISNUMBER(E121))),AND(F121&lt;&gt;"",NOT(ISNUMBER(F121)))),"REVISAR datos",IF(OR(A121&lt;DATE(YEAR(Presupuesto!E4),MONTH(Presupuesto!E4),1),A121&gt;=EDATE(DATE(YEAR(Presupuesto!E4),MONTH(Presupuesto!E4),1),1)),"Fuera de mes","Correcto")))</f>
        <v/>
      </c>
      <c r="H121" s="23" t="str">
        <f aca="false">IF(COUNTA(A121:F121)=0,"",IF(B121="Ingreso","Ingreso",IF(COUNTIFS(Presupuesto!A18:A25,C121)=1,"Clasificado","REVISAR categoría")))</f>
        <v/>
      </c>
      <c r="I121" s="1" t="n">
        <f aca="false">IF(COUNTA(A121:F121)&gt;0,ROW(),0)</f>
        <v>0</v>
      </c>
    </row>
    <row r="122" customFormat="false" ht="30" hidden="false" customHeight="true" outlineLevel="0" collapsed="false">
      <c r="A122" s="31"/>
      <c r="B122" s="32"/>
      <c r="C122" s="32"/>
      <c r="D122" s="32"/>
      <c r="E122" s="33"/>
      <c r="F122" s="33"/>
      <c r="G122" s="9" t="str">
        <f aca="false">IF(COUNTA(A122:F122)=0,"",IF(OR(NOT(ISNUMBER(A122)),AND(B122&lt;&gt;"Ingreso",B122&lt;&gt;"Gasto"),C122="",D122="",AND(E122&lt;&gt;"",NOT(ISNUMBER(E122))),AND(F122&lt;&gt;"",NOT(ISNUMBER(F122)))),"REVISAR datos",IF(OR(A122&lt;DATE(YEAR(Presupuesto!E4),MONTH(Presupuesto!E4),1),A122&gt;=EDATE(DATE(YEAR(Presupuesto!E4),MONTH(Presupuesto!E4),1),1)),"Fuera de mes","Correcto")))</f>
        <v/>
      </c>
      <c r="H122" s="23" t="str">
        <f aca="false">IF(COUNTA(A122:F122)=0,"",IF(B122="Ingreso","Ingreso",IF(COUNTIFS(Presupuesto!A18:A25,C122)=1,"Clasificado","REVISAR categoría")))</f>
        <v/>
      </c>
      <c r="I122" s="1" t="n">
        <f aca="false">IF(COUNTA(A122:F122)&gt;0,ROW(),0)</f>
        <v>0</v>
      </c>
    </row>
    <row r="123" customFormat="false" ht="30" hidden="false" customHeight="true" outlineLevel="0" collapsed="false">
      <c r="A123" s="31"/>
      <c r="B123" s="32"/>
      <c r="C123" s="32"/>
      <c r="D123" s="32"/>
      <c r="E123" s="33"/>
      <c r="F123" s="33"/>
      <c r="G123" s="9" t="str">
        <f aca="false">IF(COUNTA(A123:F123)=0,"",IF(OR(NOT(ISNUMBER(A123)),AND(B123&lt;&gt;"Ingreso",B123&lt;&gt;"Gasto"),C123="",D123="",AND(E123&lt;&gt;"",NOT(ISNUMBER(E123))),AND(F123&lt;&gt;"",NOT(ISNUMBER(F123)))),"REVISAR datos",IF(OR(A123&lt;DATE(YEAR(Presupuesto!E4),MONTH(Presupuesto!E4),1),A123&gt;=EDATE(DATE(YEAR(Presupuesto!E4),MONTH(Presupuesto!E4),1),1)),"Fuera de mes","Correcto")))</f>
        <v/>
      </c>
      <c r="H123" s="23" t="str">
        <f aca="false">IF(COUNTA(A123:F123)=0,"",IF(B123="Ingreso","Ingreso",IF(COUNTIFS(Presupuesto!A18:A25,C123)=1,"Clasificado","REVISAR categoría")))</f>
        <v/>
      </c>
      <c r="I123" s="1" t="n">
        <f aca="false">IF(COUNTA(A123:F123)&gt;0,ROW(),0)</f>
        <v>0</v>
      </c>
    </row>
    <row r="124" customFormat="false" ht="30" hidden="false" customHeight="true" outlineLevel="0" collapsed="false">
      <c r="A124" s="31"/>
      <c r="B124" s="32"/>
      <c r="C124" s="32"/>
      <c r="D124" s="32"/>
      <c r="E124" s="33"/>
      <c r="F124" s="33"/>
      <c r="G124" s="9" t="str">
        <f aca="false">IF(COUNTA(A124:F124)=0,"",IF(OR(NOT(ISNUMBER(A124)),AND(B124&lt;&gt;"Ingreso",B124&lt;&gt;"Gasto"),C124="",D124="",AND(E124&lt;&gt;"",NOT(ISNUMBER(E124))),AND(F124&lt;&gt;"",NOT(ISNUMBER(F124)))),"REVISAR datos",IF(OR(A124&lt;DATE(YEAR(Presupuesto!E4),MONTH(Presupuesto!E4),1),A124&gt;=EDATE(DATE(YEAR(Presupuesto!E4),MONTH(Presupuesto!E4),1),1)),"Fuera de mes","Correcto")))</f>
        <v/>
      </c>
      <c r="H124" s="23" t="str">
        <f aca="false">IF(COUNTA(A124:F124)=0,"",IF(B124="Ingreso","Ingreso",IF(COUNTIFS(Presupuesto!A18:A25,C124)=1,"Clasificado","REVISAR categoría")))</f>
        <v/>
      </c>
      <c r="I124" s="1" t="n">
        <f aca="false">IF(COUNTA(A124:F124)&gt;0,ROW(),0)</f>
        <v>0</v>
      </c>
    </row>
    <row r="125" customFormat="false" ht="30" hidden="false" customHeight="true" outlineLevel="0" collapsed="false">
      <c r="A125" s="31"/>
      <c r="B125" s="32"/>
      <c r="C125" s="32"/>
      <c r="D125" s="32"/>
      <c r="E125" s="33"/>
      <c r="F125" s="33"/>
      <c r="G125" s="9" t="str">
        <f aca="false">IF(COUNTA(A125:F125)=0,"",IF(OR(NOT(ISNUMBER(A125)),AND(B125&lt;&gt;"Ingreso",B125&lt;&gt;"Gasto"),C125="",D125="",AND(E125&lt;&gt;"",NOT(ISNUMBER(E125))),AND(F125&lt;&gt;"",NOT(ISNUMBER(F125)))),"REVISAR datos",IF(OR(A125&lt;DATE(YEAR(Presupuesto!E4),MONTH(Presupuesto!E4),1),A125&gt;=EDATE(DATE(YEAR(Presupuesto!E4),MONTH(Presupuesto!E4),1),1)),"Fuera de mes","Correcto")))</f>
        <v/>
      </c>
      <c r="H125" s="23" t="str">
        <f aca="false">IF(COUNTA(A125:F125)=0,"",IF(B125="Ingreso","Ingreso",IF(COUNTIFS(Presupuesto!A18:A25,C125)=1,"Clasificado","REVISAR categoría")))</f>
        <v/>
      </c>
      <c r="I125" s="1" t="n">
        <f aca="false">IF(COUNTA(A125:F125)&gt;0,ROW(),0)</f>
        <v>0</v>
      </c>
    </row>
    <row r="126" customFormat="false" ht="30" hidden="false" customHeight="true" outlineLevel="0" collapsed="false">
      <c r="A126" s="31"/>
      <c r="B126" s="32"/>
      <c r="C126" s="32"/>
      <c r="D126" s="32"/>
      <c r="E126" s="33"/>
      <c r="F126" s="33"/>
      <c r="G126" s="9" t="str">
        <f aca="false">IF(COUNTA(A126:F126)=0,"",IF(OR(NOT(ISNUMBER(A126)),AND(B126&lt;&gt;"Ingreso",B126&lt;&gt;"Gasto"),C126="",D126="",AND(E126&lt;&gt;"",NOT(ISNUMBER(E126))),AND(F126&lt;&gt;"",NOT(ISNUMBER(F126)))),"REVISAR datos",IF(OR(A126&lt;DATE(YEAR(Presupuesto!E4),MONTH(Presupuesto!E4),1),A126&gt;=EDATE(DATE(YEAR(Presupuesto!E4),MONTH(Presupuesto!E4),1),1)),"Fuera de mes","Correcto")))</f>
        <v/>
      </c>
      <c r="H126" s="23" t="str">
        <f aca="false">IF(COUNTA(A126:F126)=0,"",IF(B126="Ingreso","Ingreso",IF(COUNTIFS(Presupuesto!A18:A25,C126)=1,"Clasificado","REVISAR categoría")))</f>
        <v/>
      </c>
      <c r="I126" s="1" t="n">
        <f aca="false">IF(COUNTA(A126:F126)&gt;0,ROW(),0)</f>
        <v>0</v>
      </c>
    </row>
    <row r="127" customFormat="false" ht="30" hidden="false" customHeight="true" outlineLevel="0" collapsed="false">
      <c r="A127" s="31"/>
      <c r="B127" s="32"/>
      <c r="C127" s="32"/>
      <c r="D127" s="32"/>
      <c r="E127" s="33"/>
      <c r="F127" s="33"/>
      <c r="G127" s="9" t="str">
        <f aca="false">IF(COUNTA(A127:F127)=0,"",IF(OR(NOT(ISNUMBER(A127)),AND(B127&lt;&gt;"Ingreso",B127&lt;&gt;"Gasto"),C127="",D127="",AND(E127&lt;&gt;"",NOT(ISNUMBER(E127))),AND(F127&lt;&gt;"",NOT(ISNUMBER(F127)))),"REVISAR datos",IF(OR(A127&lt;DATE(YEAR(Presupuesto!E4),MONTH(Presupuesto!E4),1),A127&gt;=EDATE(DATE(YEAR(Presupuesto!E4),MONTH(Presupuesto!E4),1),1)),"Fuera de mes","Correcto")))</f>
        <v/>
      </c>
      <c r="H127" s="23" t="str">
        <f aca="false">IF(COUNTA(A127:F127)=0,"",IF(B127="Ingreso","Ingreso",IF(COUNTIFS(Presupuesto!A18:A25,C127)=1,"Clasificado","REVISAR categoría")))</f>
        <v/>
      </c>
      <c r="I127" s="1" t="n">
        <f aca="false">IF(COUNTA(A127:F127)&gt;0,ROW(),0)</f>
        <v>0</v>
      </c>
    </row>
    <row r="128" customFormat="false" ht="30" hidden="false" customHeight="true" outlineLevel="0" collapsed="false">
      <c r="A128" s="31"/>
      <c r="B128" s="32"/>
      <c r="C128" s="32"/>
      <c r="D128" s="32"/>
      <c r="E128" s="33"/>
      <c r="F128" s="33"/>
      <c r="G128" s="9" t="str">
        <f aca="false">IF(COUNTA(A128:F128)=0,"",IF(OR(NOT(ISNUMBER(A128)),AND(B128&lt;&gt;"Ingreso",B128&lt;&gt;"Gasto"),C128="",D128="",AND(E128&lt;&gt;"",NOT(ISNUMBER(E128))),AND(F128&lt;&gt;"",NOT(ISNUMBER(F128)))),"REVISAR datos",IF(OR(A128&lt;DATE(YEAR(Presupuesto!E4),MONTH(Presupuesto!E4),1),A128&gt;=EDATE(DATE(YEAR(Presupuesto!E4),MONTH(Presupuesto!E4),1),1)),"Fuera de mes","Correcto")))</f>
        <v/>
      </c>
      <c r="H128" s="23" t="str">
        <f aca="false">IF(COUNTA(A128:F128)=0,"",IF(B128="Ingreso","Ingreso",IF(COUNTIFS(Presupuesto!A18:A25,C128)=1,"Clasificado","REVISAR categoría")))</f>
        <v/>
      </c>
      <c r="I128" s="1" t="n">
        <f aca="false">IF(COUNTA(A128:F128)&gt;0,ROW(),0)</f>
        <v>0</v>
      </c>
    </row>
    <row r="129" customFormat="false" ht="30" hidden="false" customHeight="true" outlineLevel="0" collapsed="false">
      <c r="A129" s="31"/>
      <c r="B129" s="32"/>
      <c r="C129" s="32"/>
      <c r="D129" s="32"/>
      <c r="E129" s="33"/>
      <c r="F129" s="33"/>
      <c r="G129" s="9" t="str">
        <f aca="false">IF(COUNTA(A129:F129)=0,"",IF(OR(NOT(ISNUMBER(A129)),AND(B129&lt;&gt;"Ingreso",B129&lt;&gt;"Gasto"),C129="",D129="",AND(E129&lt;&gt;"",NOT(ISNUMBER(E129))),AND(F129&lt;&gt;"",NOT(ISNUMBER(F129)))),"REVISAR datos",IF(OR(A129&lt;DATE(YEAR(Presupuesto!E4),MONTH(Presupuesto!E4),1),A129&gt;=EDATE(DATE(YEAR(Presupuesto!E4),MONTH(Presupuesto!E4),1),1)),"Fuera de mes","Correcto")))</f>
        <v/>
      </c>
      <c r="H129" s="23" t="str">
        <f aca="false">IF(COUNTA(A129:F129)=0,"",IF(B129="Ingreso","Ingreso",IF(COUNTIFS(Presupuesto!A18:A25,C129)=1,"Clasificado","REVISAR categoría")))</f>
        <v/>
      </c>
      <c r="I129" s="1" t="n">
        <f aca="false">IF(COUNTA(A129:F129)&gt;0,ROW(),0)</f>
        <v>0</v>
      </c>
    </row>
    <row r="130" customFormat="false" ht="30" hidden="false" customHeight="true" outlineLevel="0" collapsed="false">
      <c r="A130" s="31"/>
      <c r="B130" s="32"/>
      <c r="C130" s="32"/>
      <c r="D130" s="32"/>
      <c r="E130" s="33"/>
      <c r="F130" s="33"/>
      <c r="G130" s="9" t="str">
        <f aca="false">IF(COUNTA(A130:F130)=0,"",IF(OR(NOT(ISNUMBER(A130)),AND(B130&lt;&gt;"Ingreso",B130&lt;&gt;"Gasto"),C130="",D130="",AND(E130&lt;&gt;"",NOT(ISNUMBER(E130))),AND(F130&lt;&gt;"",NOT(ISNUMBER(F130)))),"REVISAR datos",IF(OR(A130&lt;DATE(YEAR(Presupuesto!E4),MONTH(Presupuesto!E4),1),A130&gt;=EDATE(DATE(YEAR(Presupuesto!E4),MONTH(Presupuesto!E4),1),1)),"Fuera de mes","Correcto")))</f>
        <v/>
      </c>
      <c r="H130" s="23" t="str">
        <f aca="false">IF(COUNTA(A130:F130)=0,"",IF(B130="Ingreso","Ingreso",IF(COUNTIFS(Presupuesto!A18:A25,C130)=1,"Clasificado","REVISAR categoría")))</f>
        <v/>
      </c>
      <c r="I130" s="1" t="n">
        <f aca="false">IF(COUNTA(A130:F130)&gt;0,ROW(),0)</f>
        <v>0</v>
      </c>
    </row>
    <row r="131" customFormat="false" ht="30" hidden="false" customHeight="true" outlineLevel="0" collapsed="false">
      <c r="A131" s="31"/>
      <c r="B131" s="32"/>
      <c r="C131" s="32"/>
      <c r="D131" s="32"/>
      <c r="E131" s="33"/>
      <c r="F131" s="33"/>
      <c r="G131" s="9" t="str">
        <f aca="false">IF(COUNTA(A131:F131)=0,"",IF(OR(NOT(ISNUMBER(A131)),AND(B131&lt;&gt;"Ingreso",B131&lt;&gt;"Gasto"),C131="",D131="",AND(E131&lt;&gt;"",NOT(ISNUMBER(E131))),AND(F131&lt;&gt;"",NOT(ISNUMBER(F131)))),"REVISAR datos",IF(OR(A131&lt;DATE(YEAR(Presupuesto!E4),MONTH(Presupuesto!E4),1),A131&gt;=EDATE(DATE(YEAR(Presupuesto!E4),MONTH(Presupuesto!E4),1),1)),"Fuera de mes","Correcto")))</f>
        <v/>
      </c>
      <c r="H131" s="23" t="str">
        <f aca="false">IF(COUNTA(A131:F131)=0,"",IF(B131="Ingreso","Ingreso",IF(COUNTIFS(Presupuesto!A18:A25,C131)=1,"Clasificado","REVISAR categoría")))</f>
        <v/>
      </c>
      <c r="I131" s="1" t="n">
        <f aca="false">IF(COUNTA(A131:F131)&gt;0,ROW(),0)</f>
        <v>0</v>
      </c>
    </row>
    <row r="132" customFormat="false" ht="30" hidden="false" customHeight="true" outlineLevel="0" collapsed="false">
      <c r="A132" s="31"/>
      <c r="B132" s="32"/>
      <c r="C132" s="32"/>
      <c r="D132" s="32"/>
      <c r="E132" s="33"/>
      <c r="F132" s="33"/>
      <c r="G132" s="9" t="str">
        <f aca="false">IF(COUNTA(A132:F132)=0,"",IF(OR(NOT(ISNUMBER(A132)),AND(B132&lt;&gt;"Ingreso",B132&lt;&gt;"Gasto"),C132="",D132="",AND(E132&lt;&gt;"",NOT(ISNUMBER(E132))),AND(F132&lt;&gt;"",NOT(ISNUMBER(F132)))),"REVISAR datos",IF(OR(A132&lt;DATE(YEAR(Presupuesto!E4),MONTH(Presupuesto!E4),1),A132&gt;=EDATE(DATE(YEAR(Presupuesto!E4),MONTH(Presupuesto!E4),1),1)),"Fuera de mes","Correcto")))</f>
        <v/>
      </c>
      <c r="H132" s="23" t="str">
        <f aca="false">IF(COUNTA(A132:F132)=0,"",IF(B132="Ingreso","Ingreso",IF(COUNTIFS(Presupuesto!A18:A25,C132)=1,"Clasificado","REVISAR categoría")))</f>
        <v/>
      </c>
      <c r="I132" s="1" t="n">
        <f aca="false">IF(COUNTA(A132:F132)&gt;0,ROW(),0)</f>
        <v>0</v>
      </c>
    </row>
    <row r="133" customFormat="false" ht="30" hidden="false" customHeight="true" outlineLevel="0" collapsed="false">
      <c r="A133" s="31"/>
      <c r="B133" s="32"/>
      <c r="C133" s="32"/>
      <c r="D133" s="32"/>
      <c r="E133" s="33"/>
      <c r="F133" s="33"/>
      <c r="G133" s="9" t="str">
        <f aca="false">IF(COUNTA(A133:F133)=0,"",IF(OR(NOT(ISNUMBER(A133)),AND(B133&lt;&gt;"Ingreso",B133&lt;&gt;"Gasto"),C133="",D133="",AND(E133&lt;&gt;"",NOT(ISNUMBER(E133))),AND(F133&lt;&gt;"",NOT(ISNUMBER(F133)))),"REVISAR datos",IF(OR(A133&lt;DATE(YEAR(Presupuesto!E4),MONTH(Presupuesto!E4),1),A133&gt;=EDATE(DATE(YEAR(Presupuesto!E4),MONTH(Presupuesto!E4),1),1)),"Fuera de mes","Correcto")))</f>
        <v/>
      </c>
      <c r="H133" s="23" t="str">
        <f aca="false">IF(COUNTA(A133:F133)=0,"",IF(B133="Ingreso","Ingreso",IF(COUNTIFS(Presupuesto!A18:A25,C133)=1,"Clasificado","REVISAR categoría")))</f>
        <v/>
      </c>
      <c r="I133" s="1" t="n">
        <f aca="false">IF(COUNTA(A133:F133)&gt;0,ROW(),0)</f>
        <v>0</v>
      </c>
    </row>
    <row r="134" customFormat="false" ht="30" hidden="false" customHeight="true" outlineLevel="0" collapsed="false">
      <c r="A134" s="31"/>
      <c r="B134" s="32"/>
      <c r="C134" s="32"/>
      <c r="D134" s="32"/>
      <c r="E134" s="33"/>
      <c r="F134" s="33"/>
      <c r="G134" s="9" t="str">
        <f aca="false">IF(COUNTA(A134:F134)=0,"",IF(OR(NOT(ISNUMBER(A134)),AND(B134&lt;&gt;"Ingreso",B134&lt;&gt;"Gasto"),C134="",D134="",AND(E134&lt;&gt;"",NOT(ISNUMBER(E134))),AND(F134&lt;&gt;"",NOT(ISNUMBER(F134)))),"REVISAR datos",IF(OR(A134&lt;DATE(YEAR(Presupuesto!E4),MONTH(Presupuesto!E4),1),A134&gt;=EDATE(DATE(YEAR(Presupuesto!E4),MONTH(Presupuesto!E4),1),1)),"Fuera de mes","Correcto")))</f>
        <v/>
      </c>
      <c r="H134" s="23" t="str">
        <f aca="false">IF(COUNTA(A134:F134)=0,"",IF(B134="Ingreso","Ingreso",IF(COUNTIFS(Presupuesto!A18:A25,C134)=1,"Clasificado","REVISAR categoría")))</f>
        <v/>
      </c>
      <c r="I134" s="1" t="n">
        <f aca="false">IF(COUNTA(A134:F134)&gt;0,ROW(),0)</f>
        <v>0</v>
      </c>
    </row>
    <row r="135" customFormat="false" ht="30" hidden="false" customHeight="true" outlineLevel="0" collapsed="false">
      <c r="A135" s="31"/>
      <c r="B135" s="32"/>
      <c r="C135" s="32"/>
      <c r="D135" s="32"/>
      <c r="E135" s="33"/>
      <c r="F135" s="33"/>
      <c r="G135" s="9" t="str">
        <f aca="false">IF(COUNTA(A135:F135)=0,"",IF(OR(NOT(ISNUMBER(A135)),AND(B135&lt;&gt;"Ingreso",B135&lt;&gt;"Gasto"),C135="",D135="",AND(E135&lt;&gt;"",NOT(ISNUMBER(E135))),AND(F135&lt;&gt;"",NOT(ISNUMBER(F135)))),"REVISAR datos",IF(OR(A135&lt;DATE(YEAR(Presupuesto!E4),MONTH(Presupuesto!E4),1),A135&gt;=EDATE(DATE(YEAR(Presupuesto!E4),MONTH(Presupuesto!E4),1),1)),"Fuera de mes","Correcto")))</f>
        <v/>
      </c>
      <c r="H135" s="23" t="str">
        <f aca="false">IF(COUNTA(A135:F135)=0,"",IF(B135="Ingreso","Ingreso",IF(COUNTIFS(Presupuesto!A18:A25,C135)=1,"Clasificado","REVISAR categoría")))</f>
        <v/>
      </c>
      <c r="I135" s="1" t="n">
        <f aca="false">IF(COUNTA(A135:F135)&gt;0,ROW(),0)</f>
        <v>0</v>
      </c>
    </row>
    <row r="136" customFormat="false" ht="30" hidden="false" customHeight="true" outlineLevel="0" collapsed="false">
      <c r="A136" s="31"/>
      <c r="B136" s="32"/>
      <c r="C136" s="32"/>
      <c r="D136" s="32"/>
      <c r="E136" s="33"/>
      <c r="F136" s="33"/>
      <c r="G136" s="9" t="str">
        <f aca="false">IF(COUNTA(A136:F136)=0,"",IF(OR(NOT(ISNUMBER(A136)),AND(B136&lt;&gt;"Ingreso",B136&lt;&gt;"Gasto"),C136="",D136="",AND(E136&lt;&gt;"",NOT(ISNUMBER(E136))),AND(F136&lt;&gt;"",NOT(ISNUMBER(F136)))),"REVISAR datos",IF(OR(A136&lt;DATE(YEAR(Presupuesto!E4),MONTH(Presupuesto!E4),1),A136&gt;=EDATE(DATE(YEAR(Presupuesto!E4),MONTH(Presupuesto!E4),1),1)),"Fuera de mes","Correcto")))</f>
        <v/>
      </c>
      <c r="H136" s="23" t="str">
        <f aca="false">IF(COUNTA(A136:F136)=0,"",IF(B136="Ingreso","Ingreso",IF(COUNTIFS(Presupuesto!A18:A25,C136)=1,"Clasificado","REVISAR categoría")))</f>
        <v/>
      </c>
      <c r="I136" s="1" t="n">
        <f aca="false">IF(COUNTA(A136:F136)&gt;0,ROW(),0)</f>
        <v>0</v>
      </c>
    </row>
    <row r="137" customFormat="false" ht="30" hidden="false" customHeight="true" outlineLevel="0" collapsed="false">
      <c r="A137" s="31"/>
      <c r="B137" s="32"/>
      <c r="C137" s="32"/>
      <c r="D137" s="32"/>
      <c r="E137" s="33"/>
      <c r="F137" s="33"/>
      <c r="G137" s="9" t="str">
        <f aca="false">IF(COUNTA(A137:F137)=0,"",IF(OR(NOT(ISNUMBER(A137)),AND(B137&lt;&gt;"Ingreso",B137&lt;&gt;"Gasto"),C137="",D137="",AND(E137&lt;&gt;"",NOT(ISNUMBER(E137))),AND(F137&lt;&gt;"",NOT(ISNUMBER(F137)))),"REVISAR datos",IF(OR(A137&lt;DATE(YEAR(Presupuesto!E4),MONTH(Presupuesto!E4),1),A137&gt;=EDATE(DATE(YEAR(Presupuesto!E4),MONTH(Presupuesto!E4),1),1)),"Fuera de mes","Correcto")))</f>
        <v/>
      </c>
      <c r="H137" s="23" t="str">
        <f aca="false">IF(COUNTA(A137:F137)=0,"",IF(B137="Ingreso","Ingreso",IF(COUNTIFS(Presupuesto!A18:A25,C137)=1,"Clasificado","REVISAR categoría")))</f>
        <v/>
      </c>
      <c r="I137" s="1" t="n">
        <f aca="false">IF(COUNTA(A137:F137)&gt;0,ROW(),0)</f>
        <v>0</v>
      </c>
    </row>
    <row r="138" customFormat="false" ht="30" hidden="false" customHeight="true" outlineLevel="0" collapsed="false">
      <c r="A138" s="31"/>
      <c r="B138" s="32"/>
      <c r="C138" s="32"/>
      <c r="D138" s="32"/>
      <c r="E138" s="33"/>
      <c r="F138" s="33"/>
      <c r="G138" s="9" t="str">
        <f aca="false">IF(COUNTA(A138:F138)=0,"",IF(OR(NOT(ISNUMBER(A138)),AND(B138&lt;&gt;"Ingreso",B138&lt;&gt;"Gasto"),C138="",D138="",AND(E138&lt;&gt;"",NOT(ISNUMBER(E138))),AND(F138&lt;&gt;"",NOT(ISNUMBER(F138)))),"REVISAR datos",IF(OR(A138&lt;DATE(YEAR(Presupuesto!E4),MONTH(Presupuesto!E4),1),A138&gt;=EDATE(DATE(YEAR(Presupuesto!E4),MONTH(Presupuesto!E4),1),1)),"Fuera de mes","Correcto")))</f>
        <v/>
      </c>
      <c r="H138" s="23" t="str">
        <f aca="false">IF(COUNTA(A138:F138)=0,"",IF(B138="Ingreso","Ingreso",IF(COUNTIFS(Presupuesto!A18:A25,C138)=1,"Clasificado","REVISAR categoría")))</f>
        <v/>
      </c>
      <c r="I138" s="1" t="n">
        <f aca="false">IF(COUNTA(A138:F138)&gt;0,ROW(),0)</f>
        <v>0</v>
      </c>
    </row>
    <row r="139" customFormat="false" ht="30" hidden="false" customHeight="true" outlineLevel="0" collapsed="false">
      <c r="A139" s="31"/>
      <c r="B139" s="32"/>
      <c r="C139" s="32"/>
      <c r="D139" s="32"/>
      <c r="E139" s="33"/>
      <c r="F139" s="33"/>
      <c r="G139" s="9" t="str">
        <f aca="false">IF(COUNTA(A139:F139)=0,"",IF(OR(NOT(ISNUMBER(A139)),AND(B139&lt;&gt;"Ingreso",B139&lt;&gt;"Gasto"),C139="",D139="",AND(E139&lt;&gt;"",NOT(ISNUMBER(E139))),AND(F139&lt;&gt;"",NOT(ISNUMBER(F139)))),"REVISAR datos",IF(OR(A139&lt;DATE(YEAR(Presupuesto!E4),MONTH(Presupuesto!E4),1),A139&gt;=EDATE(DATE(YEAR(Presupuesto!E4),MONTH(Presupuesto!E4),1),1)),"Fuera de mes","Correcto")))</f>
        <v/>
      </c>
      <c r="H139" s="23" t="str">
        <f aca="false">IF(COUNTA(A139:F139)=0,"",IF(B139="Ingreso","Ingreso",IF(COUNTIFS(Presupuesto!A18:A25,C139)=1,"Clasificado","REVISAR categoría")))</f>
        <v/>
      </c>
      <c r="I139" s="1" t="n">
        <f aca="false">IF(COUNTA(A139:F139)&gt;0,ROW(),0)</f>
        <v>0</v>
      </c>
    </row>
    <row r="140" customFormat="false" ht="30" hidden="false" customHeight="true" outlineLevel="0" collapsed="false">
      <c r="A140" s="31"/>
      <c r="B140" s="32"/>
      <c r="C140" s="32"/>
      <c r="D140" s="32"/>
      <c r="E140" s="33"/>
      <c r="F140" s="33"/>
      <c r="G140" s="9" t="str">
        <f aca="false">IF(COUNTA(A140:F140)=0,"",IF(OR(NOT(ISNUMBER(A140)),AND(B140&lt;&gt;"Ingreso",B140&lt;&gt;"Gasto"),C140="",D140="",AND(E140&lt;&gt;"",NOT(ISNUMBER(E140))),AND(F140&lt;&gt;"",NOT(ISNUMBER(F140)))),"REVISAR datos",IF(OR(A140&lt;DATE(YEAR(Presupuesto!E4),MONTH(Presupuesto!E4),1),A140&gt;=EDATE(DATE(YEAR(Presupuesto!E4),MONTH(Presupuesto!E4),1),1)),"Fuera de mes","Correcto")))</f>
        <v/>
      </c>
      <c r="H140" s="23" t="str">
        <f aca="false">IF(COUNTA(A140:F140)=0,"",IF(B140="Ingreso","Ingreso",IF(COUNTIFS(Presupuesto!A18:A25,C140)=1,"Clasificado","REVISAR categoría")))</f>
        <v/>
      </c>
      <c r="I140" s="1" t="n">
        <f aca="false">IF(COUNTA(A140:F140)&gt;0,ROW(),0)</f>
        <v>0</v>
      </c>
    </row>
    <row r="141" customFormat="false" ht="30" hidden="false" customHeight="true" outlineLevel="0" collapsed="false">
      <c r="A141" s="31"/>
      <c r="B141" s="32"/>
      <c r="C141" s="32"/>
      <c r="D141" s="32"/>
      <c r="E141" s="33"/>
      <c r="F141" s="33"/>
      <c r="G141" s="9" t="str">
        <f aca="false">IF(COUNTA(A141:F141)=0,"",IF(OR(NOT(ISNUMBER(A141)),AND(B141&lt;&gt;"Ingreso",B141&lt;&gt;"Gasto"),C141="",D141="",AND(E141&lt;&gt;"",NOT(ISNUMBER(E141))),AND(F141&lt;&gt;"",NOT(ISNUMBER(F141)))),"REVISAR datos",IF(OR(A141&lt;DATE(YEAR(Presupuesto!E4),MONTH(Presupuesto!E4),1),A141&gt;=EDATE(DATE(YEAR(Presupuesto!E4),MONTH(Presupuesto!E4),1),1)),"Fuera de mes","Correcto")))</f>
        <v/>
      </c>
      <c r="H141" s="23" t="str">
        <f aca="false">IF(COUNTA(A141:F141)=0,"",IF(B141="Ingreso","Ingreso",IF(COUNTIFS(Presupuesto!A18:A25,C141)=1,"Clasificado","REVISAR categoría")))</f>
        <v/>
      </c>
      <c r="I141" s="1" t="n">
        <f aca="false">IF(COUNTA(A141:F141)&gt;0,ROW(),0)</f>
        <v>0</v>
      </c>
    </row>
    <row r="142" customFormat="false" ht="30" hidden="false" customHeight="true" outlineLevel="0" collapsed="false">
      <c r="A142" s="31"/>
      <c r="B142" s="32"/>
      <c r="C142" s="32"/>
      <c r="D142" s="32"/>
      <c r="E142" s="33"/>
      <c r="F142" s="33"/>
      <c r="G142" s="9" t="str">
        <f aca="false">IF(COUNTA(A142:F142)=0,"",IF(OR(NOT(ISNUMBER(A142)),AND(B142&lt;&gt;"Ingreso",B142&lt;&gt;"Gasto"),C142="",D142="",AND(E142&lt;&gt;"",NOT(ISNUMBER(E142))),AND(F142&lt;&gt;"",NOT(ISNUMBER(F142)))),"REVISAR datos",IF(OR(A142&lt;DATE(YEAR(Presupuesto!E4),MONTH(Presupuesto!E4),1),A142&gt;=EDATE(DATE(YEAR(Presupuesto!E4),MONTH(Presupuesto!E4),1),1)),"Fuera de mes","Correcto")))</f>
        <v/>
      </c>
      <c r="H142" s="23" t="str">
        <f aca="false">IF(COUNTA(A142:F142)=0,"",IF(B142="Ingreso","Ingreso",IF(COUNTIFS(Presupuesto!A18:A25,C142)=1,"Clasificado","REVISAR categoría")))</f>
        <v/>
      </c>
      <c r="I142" s="1" t="n">
        <f aca="false">IF(COUNTA(A142:F142)&gt;0,ROW(),0)</f>
        <v>0</v>
      </c>
    </row>
    <row r="143" customFormat="false" ht="30" hidden="false" customHeight="true" outlineLevel="0" collapsed="false">
      <c r="A143" s="31"/>
      <c r="B143" s="32"/>
      <c r="C143" s="32"/>
      <c r="D143" s="32"/>
      <c r="E143" s="33"/>
      <c r="F143" s="33"/>
      <c r="G143" s="9" t="str">
        <f aca="false">IF(COUNTA(A143:F143)=0,"",IF(OR(NOT(ISNUMBER(A143)),AND(B143&lt;&gt;"Ingreso",B143&lt;&gt;"Gasto"),C143="",D143="",AND(E143&lt;&gt;"",NOT(ISNUMBER(E143))),AND(F143&lt;&gt;"",NOT(ISNUMBER(F143)))),"REVISAR datos",IF(OR(A143&lt;DATE(YEAR(Presupuesto!E4),MONTH(Presupuesto!E4),1),A143&gt;=EDATE(DATE(YEAR(Presupuesto!E4),MONTH(Presupuesto!E4),1),1)),"Fuera de mes","Correcto")))</f>
        <v/>
      </c>
      <c r="H143" s="23" t="str">
        <f aca="false">IF(COUNTA(A143:F143)=0,"",IF(B143="Ingreso","Ingreso",IF(COUNTIFS(Presupuesto!A18:A25,C143)=1,"Clasificado","REVISAR categoría")))</f>
        <v/>
      </c>
      <c r="I143" s="1" t="n">
        <f aca="false">IF(COUNTA(A143:F143)&gt;0,ROW(),0)</f>
        <v>0</v>
      </c>
    </row>
    <row r="144" customFormat="false" ht="30" hidden="false" customHeight="true" outlineLevel="0" collapsed="false">
      <c r="A144" s="31"/>
      <c r="B144" s="32"/>
      <c r="C144" s="32"/>
      <c r="D144" s="32"/>
      <c r="E144" s="33"/>
      <c r="F144" s="33"/>
      <c r="G144" s="9" t="str">
        <f aca="false">IF(COUNTA(A144:F144)=0,"",IF(OR(NOT(ISNUMBER(A144)),AND(B144&lt;&gt;"Ingreso",B144&lt;&gt;"Gasto"),C144="",D144="",AND(E144&lt;&gt;"",NOT(ISNUMBER(E144))),AND(F144&lt;&gt;"",NOT(ISNUMBER(F144)))),"REVISAR datos",IF(OR(A144&lt;DATE(YEAR(Presupuesto!E4),MONTH(Presupuesto!E4),1),A144&gt;=EDATE(DATE(YEAR(Presupuesto!E4),MONTH(Presupuesto!E4),1),1)),"Fuera de mes","Correcto")))</f>
        <v/>
      </c>
      <c r="H144" s="23" t="str">
        <f aca="false">IF(COUNTA(A144:F144)=0,"",IF(B144="Ingreso","Ingreso",IF(COUNTIFS(Presupuesto!A18:A25,C144)=1,"Clasificado","REVISAR categoría")))</f>
        <v/>
      </c>
      <c r="I144" s="1" t="n">
        <f aca="false">IF(COUNTA(A144:F144)&gt;0,ROW(),0)</f>
        <v>0</v>
      </c>
    </row>
    <row r="145" customFormat="false" ht="30" hidden="false" customHeight="true" outlineLevel="0" collapsed="false">
      <c r="A145" s="31"/>
      <c r="B145" s="32"/>
      <c r="C145" s="32"/>
      <c r="D145" s="32"/>
      <c r="E145" s="33"/>
      <c r="F145" s="33"/>
      <c r="G145" s="9" t="str">
        <f aca="false">IF(COUNTA(A145:F145)=0,"",IF(OR(NOT(ISNUMBER(A145)),AND(B145&lt;&gt;"Ingreso",B145&lt;&gt;"Gasto"),C145="",D145="",AND(E145&lt;&gt;"",NOT(ISNUMBER(E145))),AND(F145&lt;&gt;"",NOT(ISNUMBER(F145)))),"REVISAR datos",IF(OR(A145&lt;DATE(YEAR(Presupuesto!E4),MONTH(Presupuesto!E4),1),A145&gt;=EDATE(DATE(YEAR(Presupuesto!E4),MONTH(Presupuesto!E4),1),1)),"Fuera de mes","Correcto")))</f>
        <v/>
      </c>
      <c r="H145" s="23" t="str">
        <f aca="false">IF(COUNTA(A145:F145)=0,"",IF(B145="Ingreso","Ingreso",IF(COUNTIFS(Presupuesto!A18:A25,C145)=1,"Clasificado","REVISAR categoría")))</f>
        <v/>
      </c>
      <c r="I145" s="1" t="n">
        <f aca="false">IF(COUNTA(A145:F145)&gt;0,ROW(),0)</f>
        <v>0</v>
      </c>
    </row>
    <row r="146" customFormat="false" ht="30" hidden="false" customHeight="true" outlineLevel="0" collapsed="false">
      <c r="A146" s="31"/>
      <c r="B146" s="32"/>
      <c r="C146" s="32"/>
      <c r="D146" s="32"/>
      <c r="E146" s="33"/>
      <c r="F146" s="33"/>
      <c r="G146" s="9" t="str">
        <f aca="false">IF(COUNTA(A146:F146)=0,"",IF(OR(NOT(ISNUMBER(A146)),AND(B146&lt;&gt;"Ingreso",B146&lt;&gt;"Gasto"),C146="",D146="",AND(E146&lt;&gt;"",NOT(ISNUMBER(E146))),AND(F146&lt;&gt;"",NOT(ISNUMBER(F146)))),"REVISAR datos",IF(OR(A146&lt;DATE(YEAR(Presupuesto!E4),MONTH(Presupuesto!E4),1),A146&gt;=EDATE(DATE(YEAR(Presupuesto!E4),MONTH(Presupuesto!E4),1),1)),"Fuera de mes","Correcto")))</f>
        <v/>
      </c>
      <c r="H146" s="23" t="str">
        <f aca="false">IF(COUNTA(A146:F146)=0,"",IF(B146="Ingreso","Ingreso",IF(COUNTIFS(Presupuesto!A18:A25,C146)=1,"Clasificado","REVISAR categoría")))</f>
        <v/>
      </c>
      <c r="I146" s="1" t="n">
        <f aca="false">IF(COUNTA(A146:F146)&gt;0,ROW(),0)</f>
        <v>0</v>
      </c>
    </row>
    <row r="147" customFormat="false" ht="30" hidden="false" customHeight="true" outlineLevel="0" collapsed="false">
      <c r="A147" s="31"/>
      <c r="B147" s="32"/>
      <c r="C147" s="32"/>
      <c r="D147" s="32"/>
      <c r="E147" s="33"/>
      <c r="F147" s="33"/>
      <c r="G147" s="9" t="str">
        <f aca="false">IF(COUNTA(A147:F147)=0,"",IF(OR(NOT(ISNUMBER(A147)),AND(B147&lt;&gt;"Ingreso",B147&lt;&gt;"Gasto"),C147="",D147="",AND(E147&lt;&gt;"",NOT(ISNUMBER(E147))),AND(F147&lt;&gt;"",NOT(ISNUMBER(F147)))),"REVISAR datos",IF(OR(A147&lt;DATE(YEAR(Presupuesto!E4),MONTH(Presupuesto!E4),1),A147&gt;=EDATE(DATE(YEAR(Presupuesto!E4),MONTH(Presupuesto!E4),1),1)),"Fuera de mes","Correcto")))</f>
        <v/>
      </c>
      <c r="H147" s="23" t="str">
        <f aca="false">IF(COUNTA(A147:F147)=0,"",IF(B147="Ingreso","Ingreso",IF(COUNTIFS(Presupuesto!A18:A25,C147)=1,"Clasificado","REVISAR categoría")))</f>
        <v/>
      </c>
      <c r="I147" s="1" t="n">
        <f aca="false">IF(COUNTA(A147:F147)&gt;0,ROW(),0)</f>
        <v>0</v>
      </c>
    </row>
    <row r="148" customFormat="false" ht="30" hidden="false" customHeight="true" outlineLevel="0" collapsed="false">
      <c r="A148" s="31"/>
      <c r="B148" s="32"/>
      <c r="C148" s="32"/>
      <c r="D148" s="32"/>
      <c r="E148" s="33"/>
      <c r="F148" s="33"/>
      <c r="G148" s="9" t="str">
        <f aca="false">IF(COUNTA(A148:F148)=0,"",IF(OR(NOT(ISNUMBER(A148)),AND(B148&lt;&gt;"Ingreso",B148&lt;&gt;"Gasto"),C148="",D148="",AND(E148&lt;&gt;"",NOT(ISNUMBER(E148))),AND(F148&lt;&gt;"",NOT(ISNUMBER(F148)))),"REVISAR datos",IF(OR(A148&lt;DATE(YEAR(Presupuesto!E4),MONTH(Presupuesto!E4),1),A148&gt;=EDATE(DATE(YEAR(Presupuesto!E4),MONTH(Presupuesto!E4),1),1)),"Fuera de mes","Correcto")))</f>
        <v/>
      </c>
      <c r="H148" s="23" t="str">
        <f aca="false">IF(COUNTA(A148:F148)=0,"",IF(B148="Ingreso","Ingreso",IF(COUNTIFS(Presupuesto!A18:A25,C148)=1,"Clasificado","REVISAR categoría")))</f>
        <v/>
      </c>
      <c r="I148" s="1" t="n">
        <f aca="false">IF(COUNTA(A148:F148)&gt;0,ROW(),0)</f>
        <v>0</v>
      </c>
    </row>
    <row r="149" customFormat="false" ht="30" hidden="false" customHeight="true" outlineLevel="0" collapsed="false">
      <c r="A149" s="31"/>
      <c r="B149" s="32"/>
      <c r="C149" s="32"/>
      <c r="D149" s="32"/>
      <c r="E149" s="33"/>
      <c r="F149" s="33"/>
      <c r="G149" s="9" t="str">
        <f aca="false">IF(COUNTA(A149:F149)=0,"",IF(OR(NOT(ISNUMBER(A149)),AND(B149&lt;&gt;"Ingreso",B149&lt;&gt;"Gasto"),C149="",D149="",AND(E149&lt;&gt;"",NOT(ISNUMBER(E149))),AND(F149&lt;&gt;"",NOT(ISNUMBER(F149)))),"REVISAR datos",IF(OR(A149&lt;DATE(YEAR(Presupuesto!E4),MONTH(Presupuesto!E4),1),A149&gt;=EDATE(DATE(YEAR(Presupuesto!E4),MONTH(Presupuesto!E4),1),1)),"Fuera de mes","Correcto")))</f>
        <v/>
      </c>
      <c r="H149" s="23" t="str">
        <f aca="false">IF(COUNTA(A149:F149)=0,"",IF(B149="Ingreso","Ingreso",IF(COUNTIFS(Presupuesto!A18:A25,C149)=1,"Clasificado","REVISAR categoría")))</f>
        <v/>
      </c>
      <c r="I149" s="1" t="n">
        <f aca="false">IF(COUNTA(A149:F149)&gt;0,ROW(),0)</f>
        <v>0</v>
      </c>
    </row>
    <row r="150" customFormat="false" ht="30" hidden="false" customHeight="true" outlineLevel="0" collapsed="false">
      <c r="A150" s="31"/>
      <c r="B150" s="32"/>
      <c r="C150" s="32"/>
      <c r="D150" s="32"/>
      <c r="E150" s="33"/>
      <c r="F150" s="33"/>
      <c r="G150" s="9" t="str">
        <f aca="false">IF(COUNTA(A150:F150)=0,"",IF(OR(NOT(ISNUMBER(A150)),AND(B150&lt;&gt;"Ingreso",B150&lt;&gt;"Gasto"),C150="",D150="",AND(E150&lt;&gt;"",NOT(ISNUMBER(E150))),AND(F150&lt;&gt;"",NOT(ISNUMBER(F150)))),"REVISAR datos",IF(OR(A150&lt;DATE(YEAR(Presupuesto!E4),MONTH(Presupuesto!E4),1),A150&gt;=EDATE(DATE(YEAR(Presupuesto!E4),MONTH(Presupuesto!E4),1),1)),"Fuera de mes","Correcto")))</f>
        <v/>
      </c>
      <c r="H150" s="23" t="str">
        <f aca="false">IF(COUNTA(A150:F150)=0,"",IF(B150="Ingreso","Ingreso",IF(COUNTIFS(Presupuesto!A18:A25,C150)=1,"Clasificado","REVISAR categoría")))</f>
        <v/>
      </c>
      <c r="I150" s="1" t="n">
        <f aca="false">IF(COUNTA(A150:F150)&gt;0,ROW(),0)</f>
        <v>0</v>
      </c>
    </row>
    <row r="151" customFormat="false" ht="30" hidden="false" customHeight="true" outlineLevel="0" collapsed="false">
      <c r="A151" s="31"/>
      <c r="B151" s="32"/>
      <c r="C151" s="32"/>
      <c r="D151" s="32"/>
      <c r="E151" s="33"/>
      <c r="F151" s="33"/>
      <c r="G151" s="9" t="str">
        <f aca="false">IF(COUNTA(A151:F151)=0,"",IF(OR(NOT(ISNUMBER(A151)),AND(B151&lt;&gt;"Ingreso",B151&lt;&gt;"Gasto"),C151="",D151="",AND(E151&lt;&gt;"",NOT(ISNUMBER(E151))),AND(F151&lt;&gt;"",NOT(ISNUMBER(F151)))),"REVISAR datos",IF(OR(A151&lt;DATE(YEAR(Presupuesto!E4),MONTH(Presupuesto!E4),1),A151&gt;=EDATE(DATE(YEAR(Presupuesto!E4),MONTH(Presupuesto!E4),1),1)),"Fuera de mes","Correcto")))</f>
        <v/>
      </c>
      <c r="H151" s="23" t="str">
        <f aca="false">IF(COUNTA(A151:F151)=0,"",IF(B151="Ingreso","Ingreso",IF(COUNTIFS(Presupuesto!A18:A25,C151)=1,"Clasificado","REVISAR categoría")))</f>
        <v/>
      </c>
      <c r="I151" s="1" t="n">
        <f aca="false">IF(COUNTA(A151:F151)&gt;0,ROW(),0)</f>
        <v>0</v>
      </c>
    </row>
    <row r="152" customFormat="false" ht="30" hidden="false" customHeight="true" outlineLevel="0" collapsed="false">
      <c r="A152" s="31"/>
      <c r="B152" s="32"/>
      <c r="C152" s="32"/>
      <c r="D152" s="32"/>
      <c r="E152" s="33"/>
      <c r="F152" s="33"/>
      <c r="G152" s="9" t="str">
        <f aca="false">IF(COUNTA(A152:F152)=0,"",IF(OR(NOT(ISNUMBER(A152)),AND(B152&lt;&gt;"Ingreso",B152&lt;&gt;"Gasto"),C152="",D152="",AND(E152&lt;&gt;"",NOT(ISNUMBER(E152))),AND(F152&lt;&gt;"",NOT(ISNUMBER(F152)))),"REVISAR datos",IF(OR(A152&lt;DATE(YEAR(Presupuesto!E4),MONTH(Presupuesto!E4),1),A152&gt;=EDATE(DATE(YEAR(Presupuesto!E4),MONTH(Presupuesto!E4),1),1)),"Fuera de mes","Correcto")))</f>
        <v/>
      </c>
      <c r="H152" s="23" t="str">
        <f aca="false">IF(COUNTA(A152:F152)=0,"",IF(B152="Ingreso","Ingreso",IF(COUNTIFS(Presupuesto!A18:A25,C152)=1,"Clasificado","REVISAR categoría")))</f>
        <v/>
      </c>
      <c r="I152" s="1" t="n">
        <f aca="false">IF(COUNTA(A152:F152)&gt;0,ROW(),0)</f>
        <v>0</v>
      </c>
    </row>
    <row r="153" customFormat="false" ht="30" hidden="false" customHeight="true" outlineLevel="0" collapsed="false">
      <c r="A153" s="31"/>
      <c r="B153" s="32"/>
      <c r="C153" s="32"/>
      <c r="D153" s="32"/>
      <c r="E153" s="33"/>
      <c r="F153" s="33"/>
      <c r="G153" s="9" t="str">
        <f aca="false">IF(COUNTA(A153:F153)=0,"",IF(OR(NOT(ISNUMBER(A153)),AND(B153&lt;&gt;"Ingreso",B153&lt;&gt;"Gasto"),C153="",D153="",AND(E153&lt;&gt;"",NOT(ISNUMBER(E153))),AND(F153&lt;&gt;"",NOT(ISNUMBER(F153)))),"REVISAR datos",IF(OR(A153&lt;DATE(YEAR(Presupuesto!E4),MONTH(Presupuesto!E4),1),A153&gt;=EDATE(DATE(YEAR(Presupuesto!E4),MONTH(Presupuesto!E4),1),1)),"Fuera de mes","Correcto")))</f>
        <v/>
      </c>
      <c r="H153" s="23" t="str">
        <f aca="false">IF(COUNTA(A153:F153)=0,"",IF(B153="Ingreso","Ingreso",IF(COUNTIFS(Presupuesto!A18:A25,C153)=1,"Clasificado","REVISAR categoría")))</f>
        <v/>
      </c>
      <c r="I153" s="1" t="n">
        <f aca="false">IF(COUNTA(A153:F153)&gt;0,ROW(),0)</f>
        <v>0</v>
      </c>
    </row>
    <row r="154" customFormat="false" ht="30" hidden="false" customHeight="true" outlineLevel="0" collapsed="false">
      <c r="A154" s="31"/>
      <c r="B154" s="32"/>
      <c r="C154" s="32"/>
      <c r="D154" s="32"/>
      <c r="E154" s="33"/>
      <c r="F154" s="33"/>
      <c r="G154" s="9" t="str">
        <f aca="false">IF(COUNTA(A154:F154)=0,"",IF(OR(NOT(ISNUMBER(A154)),AND(B154&lt;&gt;"Ingreso",B154&lt;&gt;"Gasto"),C154="",D154="",AND(E154&lt;&gt;"",NOT(ISNUMBER(E154))),AND(F154&lt;&gt;"",NOT(ISNUMBER(F154)))),"REVISAR datos",IF(OR(A154&lt;DATE(YEAR(Presupuesto!E4),MONTH(Presupuesto!E4),1),A154&gt;=EDATE(DATE(YEAR(Presupuesto!E4),MONTH(Presupuesto!E4),1),1)),"Fuera de mes","Correcto")))</f>
        <v/>
      </c>
      <c r="H154" s="23" t="str">
        <f aca="false">IF(COUNTA(A154:F154)=0,"",IF(B154="Ingreso","Ingreso",IF(COUNTIFS(Presupuesto!A18:A25,C154)=1,"Clasificado","REVISAR categoría")))</f>
        <v/>
      </c>
      <c r="I154" s="1" t="n">
        <f aca="false">IF(COUNTA(A154:F154)&gt;0,ROW(),0)</f>
        <v>0</v>
      </c>
    </row>
    <row r="155" customFormat="false" ht="30" hidden="false" customHeight="true" outlineLevel="0" collapsed="false">
      <c r="A155" s="31"/>
      <c r="B155" s="32"/>
      <c r="C155" s="32"/>
      <c r="D155" s="32"/>
      <c r="E155" s="33"/>
      <c r="F155" s="33"/>
      <c r="G155" s="9" t="str">
        <f aca="false">IF(COUNTA(A155:F155)=0,"",IF(OR(NOT(ISNUMBER(A155)),AND(B155&lt;&gt;"Ingreso",B155&lt;&gt;"Gasto"),C155="",D155="",AND(E155&lt;&gt;"",NOT(ISNUMBER(E155))),AND(F155&lt;&gt;"",NOT(ISNUMBER(F155)))),"REVISAR datos",IF(OR(A155&lt;DATE(YEAR(Presupuesto!E4),MONTH(Presupuesto!E4),1),A155&gt;=EDATE(DATE(YEAR(Presupuesto!E4),MONTH(Presupuesto!E4),1),1)),"Fuera de mes","Correcto")))</f>
        <v/>
      </c>
      <c r="H155" s="23" t="str">
        <f aca="false">IF(COUNTA(A155:F155)=0,"",IF(B155="Ingreso","Ingreso",IF(COUNTIFS(Presupuesto!A18:A25,C155)=1,"Clasificado","REVISAR categoría")))</f>
        <v/>
      </c>
      <c r="I155" s="1" t="n">
        <f aca="false">IF(COUNTA(A155:F155)&gt;0,ROW(),0)</f>
        <v>0</v>
      </c>
    </row>
    <row r="156" customFormat="false" ht="30" hidden="false" customHeight="true" outlineLevel="0" collapsed="false">
      <c r="A156" s="31"/>
      <c r="B156" s="32"/>
      <c r="C156" s="32"/>
      <c r="D156" s="32"/>
      <c r="E156" s="33"/>
      <c r="F156" s="33"/>
      <c r="G156" s="9" t="str">
        <f aca="false">IF(COUNTA(A156:F156)=0,"",IF(OR(NOT(ISNUMBER(A156)),AND(B156&lt;&gt;"Ingreso",B156&lt;&gt;"Gasto"),C156="",D156="",AND(E156&lt;&gt;"",NOT(ISNUMBER(E156))),AND(F156&lt;&gt;"",NOT(ISNUMBER(F156)))),"REVISAR datos",IF(OR(A156&lt;DATE(YEAR(Presupuesto!E4),MONTH(Presupuesto!E4),1),A156&gt;=EDATE(DATE(YEAR(Presupuesto!E4),MONTH(Presupuesto!E4),1),1)),"Fuera de mes","Correcto")))</f>
        <v/>
      </c>
      <c r="H156" s="23" t="str">
        <f aca="false">IF(COUNTA(A156:F156)=0,"",IF(B156="Ingreso","Ingreso",IF(COUNTIFS(Presupuesto!A18:A25,C156)=1,"Clasificado","REVISAR categoría")))</f>
        <v/>
      </c>
      <c r="I156" s="1" t="n">
        <f aca="false">IF(COUNTA(A156:F156)&gt;0,ROW(),0)</f>
        <v>0</v>
      </c>
    </row>
    <row r="157" customFormat="false" ht="30" hidden="false" customHeight="true" outlineLevel="0" collapsed="false">
      <c r="A157" s="31"/>
      <c r="B157" s="32"/>
      <c r="C157" s="32"/>
      <c r="D157" s="32"/>
      <c r="E157" s="33"/>
      <c r="F157" s="33"/>
      <c r="G157" s="9" t="str">
        <f aca="false">IF(COUNTA(A157:F157)=0,"",IF(OR(NOT(ISNUMBER(A157)),AND(B157&lt;&gt;"Ingreso",B157&lt;&gt;"Gasto"),C157="",D157="",AND(E157&lt;&gt;"",NOT(ISNUMBER(E157))),AND(F157&lt;&gt;"",NOT(ISNUMBER(F157)))),"REVISAR datos",IF(OR(A157&lt;DATE(YEAR(Presupuesto!E4),MONTH(Presupuesto!E4),1),A157&gt;=EDATE(DATE(YEAR(Presupuesto!E4),MONTH(Presupuesto!E4),1),1)),"Fuera de mes","Correcto")))</f>
        <v/>
      </c>
      <c r="H157" s="23" t="str">
        <f aca="false">IF(COUNTA(A157:F157)=0,"",IF(B157="Ingreso","Ingreso",IF(COUNTIFS(Presupuesto!A18:A25,C157)=1,"Clasificado","REVISAR categoría")))</f>
        <v/>
      </c>
      <c r="I157" s="1" t="n">
        <f aca="false">IF(COUNTA(A157:F157)&gt;0,ROW(),0)</f>
        <v>0</v>
      </c>
    </row>
    <row r="158" customFormat="false" ht="30" hidden="false" customHeight="true" outlineLevel="0" collapsed="false">
      <c r="A158" s="31"/>
      <c r="B158" s="32"/>
      <c r="C158" s="32"/>
      <c r="D158" s="32"/>
      <c r="E158" s="33"/>
      <c r="F158" s="33"/>
      <c r="G158" s="9" t="str">
        <f aca="false">IF(COUNTA(A158:F158)=0,"",IF(OR(NOT(ISNUMBER(A158)),AND(B158&lt;&gt;"Ingreso",B158&lt;&gt;"Gasto"),C158="",D158="",AND(E158&lt;&gt;"",NOT(ISNUMBER(E158))),AND(F158&lt;&gt;"",NOT(ISNUMBER(F158)))),"REVISAR datos",IF(OR(A158&lt;DATE(YEAR(Presupuesto!E4),MONTH(Presupuesto!E4),1),A158&gt;=EDATE(DATE(YEAR(Presupuesto!E4),MONTH(Presupuesto!E4),1),1)),"Fuera de mes","Correcto")))</f>
        <v/>
      </c>
      <c r="H158" s="23" t="str">
        <f aca="false">IF(COUNTA(A158:F158)=0,"",IF(B158="Ingreso","Ingreso",IF(COUNTIFS(Presupuesto!A18:A25,C158)=1,"Clasificado","REVISAR categoría")))</f>
        <v/>
      </c>
      <c r="I158" s="1" t="n">
        <f aca="false">IF(COUNTA(A158:F158)&gt;0,ROW(),0)</f>
        <v>0</v>
      </c>
    </row>
    <row r="159" customFormat="false" ht="30" hidden="false" customHeight="true" outlineLevel="0" collapsed="false">
      <c r="A159" s="31"/>
      <c r="B159" s="32"/>
      <c r="C159" s="32"/>
      <c r="D159" s="32"/>
      <c r="E159" s="33"/>
      <c r="F159" s="33"/>
      <c r="G159" s="9" t="str">
        <f aca="false">IF(COUNTA(A159:F159)=0,"",IF(OR(NOT(ISNUMBER(A159)),AND(B159&lt;&gt;"Ingreso",B159&lt;&gt;"Gasto"),C159="",D159="",AND(E159&lt;&gt;"",NOT(ISNUMBER(E159))),AND(F159&lt;&gt;"",NOT(ISNUMBER(F159)))),"REVISAR datos",IF(OR(A159&lt;DATE(YEAR(Presupuesto!E4),MONTH(Presupuesto!E4),1),A159&gt;=EDATE(DATE(YEAR(Presupuesto!E4),MONTH(Presupuesto!E4),1),1)),"Fuera de mes","Correcto")))</f>
        <v/>
      </c>
      <c r="H159" s="23" t="str">
        <f aca="false">IF(COUNTA(A159:F159)=0,"",IF(B159="Ingreso","Ingreso",IF(COUNTIFS(Presupuesto!A18:A25,C159)=1,"Clasificado","REVISAR categoría")))</f>
        <v/>
      </c>
      <c r="I159" s="1" t="n">
        <f aca="false">IF(COUNTA(A159:F159)&gt;0,ROW(),0)</f>
        <v>0</v>
      </c>
    </row>
    <row r="160" customFormat="false" ht="30" hidden="false" customHeight="true" outlineLevel="0" collapsed="false">
      <c r="A160" s="31"/>
      <c r="B160" s="32"/>
      <c r="C160" s="32"/>
      <c r="D160" s="32"/>
      <c r="E160" s="33"/>
      <c r="F160" s="33"/>
      <c r="G160" s="9" t="str">
        <f aca="false">IF(COUNTA(A160:F160)=0,"",IF(OR(NOT(ISNUMBER(A160)),AND(B160&lt;&gt;"Ingreso",B160&lt;&gt;"Gasto"),C160="",D160="",AND(E160&lt;&gt;"",NOT(ISNUMBER(E160))),AND(F160&lt;&gt;"",NOT(ISNUMBER(F160)))),"REVISAR datos",IF(OR(A160&lt;DATE(YEAR(Presupuesto!E4),MONTH(Presupuesto!E4),1),A160&gt;=EDATE(DATE(YEAR(Presupuesto!E4),MONTH(Presupuesto!E4),1),1)),"Fuera de mes","Correcto")))</f>
        <v/>
      </c>
      <c r="H160" s="23" t="str">
        <f aca="false">IF(COUNTA(A160:F160)=0,"",IF(B160="Ingreso","Ingreso",IF(COUNTIFS(Presupuesto!A18:A25,C160)=1,"Clasificado","REVISAR categoría")))</f>
        <v/>
      </c>
      <c r="I160" s="1" t="n">
        <f aca="false">IF(COUNTA(A160:F160)&gt;0,ROW(),0)</f>
        <v>0</v>
      </c>
    </row>
    <row r="161" customFormat="false" ht="30" hidden="false" customHeight="true" outlineLevel="0" collapsed="false">
      <c r="A161" s="31"/>
      <c r="B161" s="32"/>
      <c r="C161" s="32"/>
      <c r="D161" s="32"/>
      <c r="E161" s="33"/>
      <c r="F161" s="33"/>
      <c r="G161" s="9" t="str">
        <f aca="false">IF(COUNTA(A161:F161)=0,"",IF(OR(NOT(ISNUMBER(A161)),AND(B161&lt;&gt;"Ingreso",B161&lt;&gt;"Gasto"),C161="",D161="",AND(E161&lt;&gt;"",NOT(ISNUMBER(E161))),AND(F161&lt;&gt;"",NOT(ISNUMBER(F161)))),"REVISAR datos",IF(OR(A161&lt;DATE(YEAR(Presupuesto!E4),MONTH(Presupuesto!E4),1),A161&gt;=EDATE(DATE(YEAR(Presupuesto!E4),MONTH(Presupuesto!E4),1),1)),"Fuera de mes","Correcto")))</f>
        <v/>
      </c>
      <c r="H161" s="23" t="str">
        <f aca="false">IF(COUNTA(A161:F161)=0,"",IF(B161="Ingreso","Ingreso",IF(COUNTIFS(Presupuesto!A18:A25,C161)=1,"Clasificado","REVISAR categoría")))</f>
        <v/>
      </c>
      <c r="I161" s="1" t="n">
        <f aca="false">IF(COUNTA(A161:F161)&gt;0,ROW(),0)</f>
        <v>0</v>
      </c>
    </row>
    <row r="162" customFormat="false" ht="30" hidden="false" customHeight="true" outlineLevel="0" collapsed="false">
      <c r="A162" s="31"/>
      <c r="B162" s="32"/>
      <c r="C162" s="32"/>
      <c r="D162" s="32"/>
      <c r="E162" s="33"/>
      <c r="F162" s="33"/>
      <c r="G162" s="9" t="str">
        <f aca="false">IF(COUNTA(A162:F162)=0,"",IF(OR(NOT(ISNUMBER(A162)),AND(B162&lt;&gt;"Ingreso",B162&lt;&gt;"Gasto"),C162="",D162="",AND(E162&lt;&gt;"",NOT(ISNUMBER(E162))),AND(F162&lt;&gt;"",NOT(ISNUMBER(F162)))),"REVISAR datos",IF(OR(A162&lt;DATE(YEAR(Presupuesto!E4),MONTH(Presupuesto!E4),1),A162&gt;=EDATE(DATE(YEAR(Presupuesto!E4),MONTH(Presupuesto!E4),1),1)),"Fuera de mes","Correcto")))</f>
        <v/>
      </c>
      <c r="H162" s="23" t="str">
        <f aca="false">IF(COUNTA(A162:F162)=0,"",IF(B162="Ingreso","Ingreso",IF(COUNTIFS(Presupuesto!A18:A25,C162)=1,"Clasificado","REVISAR categoría")))</f>
        <v/>
      </c>
      <c r="I162" s="1" t="n">
        <f aca="false">IF(COUNTA(A162:F162)&gt;0,ROW(),0)</f>
        <v>0</v>
      </c>
    </row>
    <row r="163" customFormat="false" ht="30" hidden="false" customHeight="true" outlineLevel="0" collapsed="false">
      <c r="A163" s="31"/>
      <c r="B163" s="32"/>
      <c r="C163" s="32"/>
      <c r="D163" s="32"/>
      <c r="E163" s="33"/>
      <c r="F163" s="33"/>
      <c r="G163" s="9" t="str">
        <f aca="false">IF(COUNTA(A163:F163)=0,"",IF(OR(NOT(ISNUMBER(A163)),AND(B163&lt;&gt;"Ingreso",B163&lt;&gt;"Gasto"),C163="",D163="",AND(E163&lt;&gt;"",NOT(ISNUMBER(E163))),AND(F163&lt;&gt;"",NOT(ISNUMBER(F163)))),"REVISAR datos",IF(OR(A163&lt;DATE(YEAR(Presupuesto!E4),MONTH(Presupuesto!E4),1),A163&gt;=EDATE(DATE(YEAR(Presupuesto!E4),MONTH(Presupuesto!E4),1),1)),"Fuera de mes","Correcto")))</f>
        <v/>
      </c>
      <c r="H163" s="23" t="str">
        <f aca="false">IF(COUNTA(A163:F163)=0,"",IF(B163="Ingreso","Ingreso",IF(COUNTIFS(Presupuesto!A18:A25,C163)=1,"Clasificado","REVISAR categoría")))</f>
        <v/>
      </c>
      <c r="I163" s="1" t="n">
        <f aca="false">IF(COUNTA(A163:F163)&gt;0,ROW(),0)</f>
        <v>0</v>
      </c>
    </row>
    <row r="164" customFormat="false" ht="30" hidden="false" customHeight="true" outlineLevel="0" collapsed="false">
      <c r="A164" s="31"/>
      <c r="B164" s="32"/>
      <c r="C164" s="32"/>
      <c r="D164" s="32"/>
      <c r="E164" s="33"/>
      <c r="F164" s="33"/>
      <c r="G164" s="9" t="str">
        <f aca="false">IF(COUNTA(A164:F164)=0,"",IF(OR(NOT(ISNUMBER(A164)),AND(B164&lt;&gt;"Ingreso",B164&lt;&gt;"Gasto"),C164="",D164="",AND(E164&lt;&gt;"",NOT(ISNUMBER(E164))),AND(F164&lt;&gt;"",NOT(ISNUMBER(F164)))),"REVISAR datos",IF(OR(A164&lt;DATE(YEAR(Presupuesto!E4),MONTH(Presupuesto!E4),1),A164&gt;=EDATE(DATE(YEAR(Presupuesto!E4),MONTH(Presupuesto!E4),1),1)),"Fuera de mes","Correcto")))</f>
        <v/>
      </c>
      <c r="H164" s="23" t="str">
        <f aca="false">IF(COUNTA(A164:F164)=0,"",IF(B164="Ingreso","Ingreso",IF(COUNTIFS(Presupuesto!A18:A25,C164)=1,"Clasificado","REVISAR categoría")))</f>
        <v/>
      </c>
      <c r="I164" s="1" t="n">
        <f aca="false">IF(COUNTA(A164:F164)&gt;0,ROW(),0)</f>
        <v>0</v>
      </c>
    </row>
    <row r="165" customFormat="false" ht="30" hidden="false" customHeight="true" outlineLevel="0" collapsed="false">
      <c r="A165" s="31"/>
      <c r="B165" s="32"/>
      <c r="C165" s="32"/>
      <c r="D165" s="32"/>
      <c r="E165" s="33"/>
      <c r="F165" s="33"/>
      <c r="G165" s="9" t="str">
        <f aca="false">IF(COUNTA(A165:F165)=0,"",IF(OR(NOT(ISNUMBER(A165)),AND(B165&lt;&gt;"Ingreso",B165&lt;&gt;"Gasto"),C165="",D165="",AND(E165&lt;&gt;"",NOT(ISNUMBER(E165))),AND(F165&lt;&gt;"",NOT(ISNUMBER(F165)))),"REVISAR datos",IF(OR(A165&lt;DATE(YEAR(Presupuesto!E4),MONTH(Presupuesto!E4),1),A165&gt;=EDATE(DATE(YEAR(Presupuesto!E4),MONTH(Presupuesto!E4),1),1)),"Fuera de mes","Correcto")))</f>
        <v/>
      </c>
      <c r="H165" s="23" t="str">
        <f aca="false">IF(COUNTA(A165:F165)=0,"",IF(B165="Ingreso","Ingreso",IF(COUNTIFS(Presupuesto!A18:A25,C165)=1,"Clasificado","REVISAR categoría")))</f>
        <v/>
      </c>
      <c r="I165" s="1" t="n">
        <f aca="false">IF(COUNTA(A165:F165)&gt;0,ROW(),0)</f>
        <v>0</v>
      </c>
    </row>
    <row r="166" customFormat="false" ht="30" hidden="false" customHeight="true" outlineLevel="0" collapsed="false">
      <c r="A166" s="31"/>
      <c r="B166" s="32"/>
      <c r="C166" s="32"/>
      <c r="D166" s="32"/>
      <c r="E166" s="33"/>
      <c r="F166" s="33"/>
      <c r="G166" s="9" t="str">
        <f aca="false">IF(COUNTA(A166:F166)=0,"",IF(OR(NOT(ISNUMBER(A166)),AND(B166&lt;&gt;"Ingreso",B166&lt;&gt;"Gasto"),C166="",D166="",AND(E166&lt;&gt;"",NOT(ISNUMBER(E166))),AND(F166&lt;&gt;"",NOT(ISNUMBER(F166)))),"REVISAR datos",IF(OR(A166&lt;DATE(YEAR(Presupuesto!E4),MONTH(Presupuesto!E4),1),A166&gt;=EDATE(DATE(YEAR(Presupuesto!E4),MONTH(Presupuesto!E4),1),1)),"Fuera de mes","Correcto")))</f>
        <v/>
      </c>
      <c r="H166" s="23" t="str">
        <f aca="false">IF(COUNTA(A166:F166)=0,"",IF(B166="Ingreso","Ingreso",IF(COUNTIFS(Presupuesto!A18:A25,C166)=1,"Clasificado","REVISAR categoría")))</f>
        <v/>
      </c>
      <c r="I166" s="1" t="n">
        <f aca="false">IF(COUNTA(A166:F166)&gt;0,ROW(),0)</f>
        <v>0</v>
      </c>
    </row>
    <row r="167" customFormat="false" ht="30" hidden="false" customHeight="true" outlineLevel="0" collapsed="false">
      <c r="A167" s="31"/>
      <c r="B167" s="32"/>
      <c r="C167" s="32"/>
      <c r="D167" s="32"/>
      <c r="E167" s="33"/>
      <c r="F167" s="33"/>
      <c r="G167" s="9" t="str">
        <f aca="false">IF(COUNTA(A167:F167)=0,"",IF(OR(NOT(ISNUMBER(A167)),AND(B167&lt;&gt;"Ingreso",B167&lt;&gt;"Gasto"),C167="",D167="",AND(E167&lt;&gt;"",NOT(ISNUMBER(E167))),AND(F167&lt;&gt;"",NOT(ISNUMBER(F167)))),"REVISAR datos",IF(OR(A167&lt;DATE(YEAR(Presupuesto!E4),MONTH(Presupuesto!E4),1),A167&gt;=EDATE(DATE(YEAR(Presupuesto!E4),MONTH(Presupuesto!E4),1),1)),"Fuera de mes","Correcto")))</f>
        <v/>
      </c>
      <c r="H167" s="23" t="str">
        <f aca="false">IF(COUNTA(A167:F167)=0,"",IF(B167="Ingreso","Ingreso",IF(COUNTIFS(Presupuesto!A18:A25,C167)=1,"Clasificado","REVISAR categoría")))</f>
        <v/>
      </c>
      <c r="I167" s="1" t="n">
        <f aca="false">IF(COUNTA(A167:F167)&gt;0,ROW(),0)</f>
        <v>0</v>
      </c>
    </row>
    <row r="168" customFormat="false" ht="30" hidden="false" customHeight="true" outlineLevel="0" collapsed="false">
      <c r="A168" s="31"/>
      <c r="B168" s="32"/>
      <c r="C168" s="32"/>
      <c r="D168" s="32"/>
      <c r="E168" s="33"/>
      <c r="F168" s="33"/>
      <c r="G168" s="9" t="str">
        <f aca="false">IF(COUNTA(A168:F168)=0,"",IF(OR(NOT(ISNUMBER(A168)),AND(B168&lt;&gt;"Ingreso",B168&lt;&gt;"Gasto"),C168="",D168="",AND(E168&lt;&gt;"",NOT(ISNUMBER(E168))),AND(F168&lt;&gt;"",NOT(ISNUMBER(F168)))),"REVISAR datos",IF(OR(A168&lt;DATE(YEAR(Presupuesto!E4),MONTH(Presupuesto!E4),1),A168&gt;=EDATE(DATE(YEAR(Presupuesto!E4),MONTH(Presupuesto!E4),1),1)),"Fuera de mes","Correcto")))</f>
        <v/>
      </c>
      <c r="H168" s="23" t="str">
        <f aca="false">IF(COUNTA(A168:F168)=0,"",IF(B168="Ingreso","Ingreso",IF(COUNTIFS(Presupuesto!A18:A25,C168)=1,"Clasificado","REVISAR categoría")))</f>
        <v/>
      </c>
      <c r="I168" s="1" t="n">
        <f aca="false">IF(COUNTA(A168:F168)&gt;0,ROW(),0)</f>
        <v>0</v>
      </c>
    </row>
    <row r="169" customFormat="false" ht="30" hidden="false" customHeight="true" outlineLevel="0" collapsed="false">
      <c r="A169" s="31"/>
      <c r="B169" s="32"/>
      <c r="C169" s="32"/>
      <c r="D169" s="32"/>
      <c r="E169" s="33"/>
      <c r="F169" s="33"/>
      <c r="G169" s="9" t="str">
        <f aca="false">IF(COUNTA(A169:F169)=0,"",IF(OR(NOT(ISNUMBER(A169)),AND(B169&lt;&gt;"Ingreso",B169&lt;&gt;"Gasto"),C169="",D169="",AND(E169&lt;&gt;"",NOT(ISNUMBER(E169))),AND(F169&lt;&gt;"",NOT(ISNUMBER(F169)))),"REVISAR datos",IF(OR(A169&lt;DATE(YEAR(Presupuesto!E4),MONTH(Presupuesto!E4),1),A169&gt;=EDATE(DATE(YEAR(Presupuesto!E4),MONTH(Presupuesto!E4),1),1)),"Fuera de mes","Correcto")))</f>
        <v/>
      </c>
      <c r="H169" s="23" t="str">
        <f aca="false">IF(COUNTA(A169:F169)=0,"",IF(B169="Ingreso","Ingreso",IF(COUNTIFS(Presupuesto!A18:A25,C169)=1,"Clasificado","REVISAR categoría")))</f>
        <v/>
      </c>
      <c r="I169" s="1" t="n">
        <f aca="false">IF(COUNTA(A169:F169)&gt;0,ROW(),0)</f>
        <v>0</v>
      </c>
    </row>
    <row r="170" customFormat="false" ht="30" hidden="false" customHeight="true" outlineLevel="0" collapsed="false">
      <c r="A170" s="31"/>
      <c r="B170" s="32"/>
      <c r="C170" s="32"/>
      <c r="D170" s="32"/>
      <c r="E170" s="33"/>
      <c r="F170" s="33"/>
      <c r="G170" s="9" t="str">
        <f aca="false">IF(COUNTA(A170:F170)=0,"",IF(OR(NOT(ISNUMBER(A170)),AND(B170&lt;&gt;"Ingreso",B170&lt;&gt;"Gasto"),C170="",D170="",AND(E170&lt;&gt;"",NOT(ISNUMBER(E170))),AND(F170&lt;&gt;"",NOT(ISNUMBER(F170)))),"REVISAR datos",IF(OR(A170&lt;DATE(YEAR(Presupuesto!E4),MONTH(Presupuesto!E4),1),A170&gt;=EDATE(DATE(YEAR(Presupuesto!E4),MONTH(Presupuesto!E4),1),1)),"Fuera de mes","Correcto")))</f>
        <v/>
      </c>
      <c r="H170" s="23" t="str">
        <f aca="false">IF(COUNTA(A170:F170)=0,"",IF(B170="Ingreso","Ingreso",IF(COUNTIFS(Presupuesto!A18:A25,C170)=1,"Clasificado","REVISAR categoría")))</f>
        <v/>
      </c>
      <c r="I170" s="1" t="n">
        <f aca="false">IF(COUNTA(A170:F170)&gt;0,ROW(),0)</f>
        <v>0</v>
      </c>
    </row>
    <row r="171" customFormat="false" ht="30" hidden="false" customHeight="true" outlineLevel="0" collapsed="false">
      <c r="A171" s="31"/>
      <c r="B171" s="32"/>
      <c r="C171" s="32"/>
      <c r="D171" s="32"/>
      <c r="E171" s="33"/>
      <c r="F171" s="33"/>
      <c r="G171" s="9" t="str">
        <f aca="false">IF(COUNTA(A171:F171)=0,"",IF(OR(NOT(ISNUMBER(A171)),AND(B171&lt;&gt;"Ingreso",B171&lt;&gt;"Gasto"),C171="",D171="",AND(E171&lt;&gt;"",NOT(ISNUMBER(E171))),AND(F171&lt;&gt;"",NOT(ISNUMBER(F171)))),"REVISAR datos",IF(OR(A171&lt;DATE(YEAR(Presupuesto!E4),MONTH(Presupuesto!E4),1),A171&gt;=EDATE(DATE(YEAR(Presupuesto!E4),MONTH(Presupuesto!E4),1),1)),"Fuera de mes","Correcto")))</f>
        <v/>
      </c>
      <c r="H171" s="23" t="str">
        <f aca="false">IF(COUNTA(A171:F171)=0,"",IF(B171="Ingreso","Ingreso",IF(COUNTIFS(Presupuesto!A18:A25,C171)=1,"Clasificado","REVISAR categoría")))</f>
        <v/>
      </c>
      <c r="I171" s="1" t="n">
        <f aca="false">IF(COUNTA(A171:F171)&gt;0,ROW(),0)</f>
        <v>0</v>
      </c>
    </row>
    <row r="172" customFormat="false" ht="30" hidden="false" customHeight="true" outlineLevel="0" collapsed="false">
      <c r="A172" s="31"/>
      <c r="B172" s="32"/>
      <c r="C172" s="32"/>
      <c r="D172" s="32"/>
      <c r="E172" s="33"/>
      <c r="F172" s="33"/>
      <c r="G172" s="9" t="str">
        <f aca="false">IF(COUNTA(A172:F172)=0,"",IF(OR(NOT(ISNUMBER(A172)),AND(B172&lt;&gt;"Ingreso",B172&lt;&gt;"Gasto"),C172="",D172="",AND(E172&lt;&gt;"",NOT(ISNUMBER(E172))),AND(F172&lt;&gt;"",NOT(ISNUMBER(F172)))),"REVISAR datos",IF(OR(A172&lt;DATE(YEAR(Presupuesto!E4),MONTH(Presupuesto!E4),1),A172&gt;=EDATE(DATE(YEAR(Presupuesto!E4),MONTH(Presupuesto!E4),1),1)),"Fuera de mes","Correcto")))</f>
        <v/>
      </c>
      <c r="H172" s="23" t="str">
        <f aca="false">IF(COUNTA(A172:F172)=0,"",IF(B172="Ingreso","Ingreso",IF(COUNTIFS(Presupuesto!A18:A25,C172)=1,"Clasificado","REVISAR categoría")))</f>
        <v/>
      </c>
      <c r="I172" s="1" t="n">
        <f aca="false">IF(COUNTA(A172:F172)&gt;0,ROW(),0)</f>
        <v>0</v>
      </c>
    </row>
    <row r="173" customFormat="false" ht="30" hidden="false" customHeight="true" outlineLevel="0" collapsed="false">
      <c r="A173" s="31"/>
      <c r="B173" s="32"/>
      <c r="C173" s="32"/>
      <c r="D173" s="32"/>
      <c r="E173" s="33"/>
      <c r="F173" s="33"/>
      <c r="G173" s="9" t="str">
        <f aca="false">IF(COUNTA(A173:F173)=0,"",IF(OR(NOT(ISNUMBER(A173)),AND(B173&lt;&gt;"Ingreso",B173&lt;&gt;"Gasto"),C173="",D173="",AND(E173&lt;&gt;"",NOT(ISNUMBER(E173))),AND(F173&lt;&gt;"",NOT(ISNUMBER(F173)))),"REVISAR datos",IF(OR(A173&lt;DATE(YEAR(Presupuesto!E4),MONTH(Presupuesto!E4),1),A173&gt;=EDATE(DATE(YEAR(Presupuesto!E4),MONTH(Presupuesto!E4),1),1)),"Fuera de mes","Correcto")))</f>
        <v/>
      </c>
      <c r="H173" s="23" t="str">
        <f aca="false">IF(COUNTA(A173:F173)=0,"",IF(B173="Ingreso","Ingreso",IF(COUNTIFS(Presupuesto!A18:A25,C173)=1,"Clasificado","REVISAR categoría")))</f>
        <v/>
      </c>
      <c r="I173" s="1" t="n">
        <f aca="false">IF(COUNTA(A173:F173)&gt;0,ROW(),0)</f>
        <v>0</v>
      </c>
    </row>
    <row r="174" customFormat="false" ht="30" hidden="false" customHeight="true" outlineLevel="0" collapsed="false">
      <c r="A174" s="31"/>
      <c r="B174" s="32"/>
      <c r="C174" s="32"/>
      <c r="D174" s="32"/>
      <c r="E174" s="33"/>
      <c r="F174" s="33"/>
      <c r="G174" s="9" t="str">
        <f aca="false">IF(COUNTA(A174:F174)=0,"",IF(OR(NOT(ISNUMBER(A174)),AND(B174&lt;&gt;"Ingreso",B174&lt;&gt;"Gasto"),C174="",D174="",AND(E174&lt;&gt;"",NOT(ISNUMBER(E174))),AND(F174&lt;&gt;"",NOT(ISNUMBER(F174)))),"REVISAR datos",IF(OR(A174&lt;DATE(YEAR(Presupuesto!E4),MONTH(Presupuesto!E4),1),A174&gt;=EDATE(DATE(YEAR(Presupuesto!E4),MONTH(Presupuesto!E4),1),1)),"Fuera de mes","Correcto")))</f>
        <v/>
      </c>
      <c r="H174" s="23" t="str">
        <f aca="false">IF(COUNTA(A174:F174)=0,"",IF(B174="Ingreso","Ingreso",IF(COUNTIFS(Presupuesto!A18:A25,C174)=1,"Clasificado","REVISAR categoría")))</f>
        <v/>
      </c>
      <c r="I174" s="1" t="n">
        <f aca="false">IF(COUNTA(A174:F174)&gt;0,ROW(),0)</f>
        <v>0</v>
      </c>
    </row>
    <row r="175" customFormat="false" ht="30" hidden="false" customHeight="true" outlineLevel="0" collapsed="false">
      <c r="A175" s="31"/>
      <c r="B175" s="32"/>
      <c r="C175" s="32"/>
      <c r="D175" s="32"/>
      <c r="E175" s="33"/>
      <c r="F175" s="33"/>
      <c r="G175" s="9" t="str">
        <f aca="false">IF(COUNTA(A175:F175)=0,"",IF(OR(NOT(ISNUMBER(A175)),AND(B175&lt;&gt;"Ingreso",B175&lt;&gt;"Gasto"),C175="",D175="",AND(E175&lt;&gt;"",NOT(ISNUMBER(E175))),AND(F175&lt;&gt;"",NOT(ISNUMBER(F175)))),"REVISAR datos",IF(OR(A175&lt;DATE(YEAR(Presupuesto!E4),MONTH(Presupuesto!E4),1),A175&gt;=EDATE(DATE(YEAR(Presupuesto!E4),MONTH(Presupuesto!E4),1),1)),"Fuera de mes","Correcto")))</f>
        <v/>
      </c>
      <c r="H175" s="23" t="str">
        <f aca="false">IF(COUNTA(A175:F175)=0,"",IF(B175="Ingreso","Ingreso",IF(COUNTIFS(Presupuesto!A18:A25,C175)=1,"Clasificado","REVISAR categoría")))</f>
        <v/>
      </c>
      <c r="I175" s="1" t="n">
        <f aca="false">IF(COUNTA(A175:F175)&gt;0,ROW(),0)</f>
        <v>0</v>
      </c>
    </row>
    <row r="176" customFormat="false" ht="30" hidden="false" customHeight="true" outlineLevel="0" collapsed="false">
      <c r="A176" s="31"/>
      <c r="B176" s="32"/>
      <c r="C176" s="32"/>
      <c r="D176" s="32"/>
      <c r="E176" s="33"/>
      <c r="F176" s="33"/>
      <c r="G176" s="9" t="str">
        <f aca="false">IF(COUNTA(A176:F176)=0,"",IF(OR(NOT(ISNUMBER(A176)),AND(B176&lt;&gt;"Ingreso",B176&lt;&gt;"Gasto"),C176="",D176="",AND(E176&lt;&gt;"",NOT(ISNUMBER(E176))),AND(F176&lt;&gt;"",NOT(ISNUMBER(F176)))),"REVISAR datos",IF(OR(A176&lt;DATE(YEAR(Presupuesto!E4),MONTH(Presupuesto!E4),1),A176&gt;=EDATE(DATE(YEAR(Presupuesto!E4),MONTH(Presupuesto!E4),1),1)),"Fuera de mes","Correcto")))</f>
        <v/>
      </c>
      <c r="H176" s="23" t="str">
        <f aca="false">IF(COUNTA(A176:F176)=0,"",IF(B176="Ingreso","Ingreso",IF(COUNTIFS(Presupuesto!A18:A25,C176)=1,"Clasificado","REVISAR categoría")))</f>
        <v/>
      </c>
      <c r="I176" s="1" t="n">
        <f aca="false">IF(COUNTA(A176:F176)&gt;0,ROW(),0)</f>
        <v>0</v>
      </c>
    </row>
    <row r="177" customFormat="false" ht="30" hidden="false" customHeight="true" outlineLevel="0" collapsed="false">
      <c r="A177" s="31"/>
      <c r="B177" s="32"/>
      <c r="C177" s="32"/>
      <c r="D177" s="32"/>
      <c r="E177" s="33"/>
      <c r="F177" s="33"/>
      <c r="G177" s="9" t="str">
        <f aca="false">IF(COUNTA(A177:F177)=0,"",IF(OR(NOT(ISNUMBER(A177)),AND(B177&lt;&gt;"Ingreso",B177&lt;&gt;"Gasto"),C177="",D177="",AND(E177&lt;&gt;"",NOT(ISNUMBER(E177))),AND(F177&lt;&gt;"",NOT(ISNUMBER(F177)))),"REVISAR datos",IF(OR(A177&lt;DATE(YEAR(Presupuesto!E4),MONTH(Presupuesto!E4),1),A177&gt;=EDATE(DATE(YEAR(Presupuesto!E4),MONTH(Presupuesto!E4),1),1)),"Fuera de mes","Correcto")))</f>
        <v/>
      </c>
      <c r="H177" s="23" t="str">
        <f aca="false">IF(COUNTA(A177:F177)=0,"",IF(B177="Ingreso","Ingreso",IF(COUNTIFS(Presupuesto!A18:A25,C177)=1,"Clasificado","REVISAR categoría")))</f>
        <v/>
      </c>
      <c r="I177" s="1" t="n">
        <f aca="false">IF(COUNTA(A177:F177)&gt;0,ROW(),0)</f>
        <v>0</v>
      </c>
    </row>
    <row r="178" customFormat="false" ht="30" hidden="false" customHeight="true" outlineLevel="0" collapsed="false">
      <c r="A178" s="31"/>
      <c r="B178" s="32"/>
      <c r="C178" s="32"/>
      <c r="D178" s="32"/>
      <c r="E178" s="33"/>
      <c r="F178" s="33"/>
      <c r="G178" s="9" t="str">
        <f aca="false">IF(COUNTA(A178:F178)=0,"",IF(OR(NOT(ISNUMBER(A178)),AND(B178&lt;&gt;"Ingreso",B178&lt;&gt;"Gasto"),C178="",D178="",AND(E178&lt;&gt;"",NOT(ISNUMBER(E178))),AND(F178&lt;&gt;"",NOT(ISNUMBER(F178)))),"REVISAR datos",IF(OR(A178&lt;DATE(YEAR(Presupuesto!E4),MONTH(Presupuesto!E4),1),A178&gt;=EDATE(DATE(YEAR(Presupuesto!E4),MONTH(Presupuesto!E4),1),1)),"Fuera de mes","Correcto")))</f>
        <v/>
      </c>
      <c r="H178" s="23" t="str">
        <f aca="false">IF(COUNTA(A178:F178)=0,"",IF(B178="Ingreso","Ingreso",IF(COUNTIFS(Presupuesto!A18:A25,C178)=1,"Clasificado","REVISAR categoría")))</f>
        <v/>
      </c>
      <c r="I178" s="1" t="n">
        <f aca="false">IF(COUNTA(A178:F178)&gt;0,ROW(),0)</f>
        <v>0</v>
      </c>
    </row>
    <row r="179" customFormat="false" ht="30" hidden="false" customHeight="true" outlineLevel="0" collapsed="false">
      <c r="A179" s="31"/>
      <c r="B179" s="32"/>
      <c r="C179" s="32"/>
      <c r="D179" s="32"/>
      <c r="E179" s="33"/>
      <c r="F179" s="33"/>
      <c r="G179" s="9" t="str">
        <f aca="false">IF(COUNTA(A179:F179)=0,"",IF(OR(NOT(ISNUMBER(A179)),AND(B179&lt;&gt;"Ingreso",B179&lt;&gt;"Gasto"),C179="",D179="",AND(E179&lt;&gt;"",NOT(ISNUMBER(E179))),AND(F179&lt;&gt;"",NOT(ISNUMBER(F179)))),"REVISAR datos",IF(OR(A179&lt;DATE(YEAR(Presupuesto!E4),MONTH(Presupuesto!E4),1),A179&gt;=EDATE(DATE(YEAR(Presupuesto!E4),MONTH(Presupuesto!E4),1),1)),"Fuera de mes","Correcto")))</f>
        <v/>
      </c>
      <c r="H179" s="23" t="str">
        <f aca="false">IF(COUNTA(A179:F179)=0,"",IF(B179="Ingreso","Ingreso",IF(COUNTIFS(Presupuesto!A18:A25,C179)=1,"Clasificado","REVISAR categoría")))</f>
        <v/>
      </c>
      <c r="I179" s="1" t="n">
        <f aca="false">IF(COUNTA(A179:F179)&gt;0,ROW(),0)</f>
        <v>0</v>
      </c>
    </row>
    <row r="180" customFormat="false" ht="30" hidden="false" customHeight="true" outlineLevel="0" collapsed="false">
      <c r="A180" s="31"/>
      <c r="B180" s="32"/>
      <c r="C180" s="32"/>
      <c r="D180" s="32"/>
      <c r="E180" s="33"/>
      <c r="F180" s="33"/>
      <c r="G180" s="9" t="str">
        <f aca="false">IF(COUNTA(A180:F180)=0,"",IF(OR(NOT(ISNUMBER(A180)),AND(B180&lt;&gt;"Ingreso",B180&lt;&gt;"Gasto"),C180="",D180="",AND(E180&lt;&gt;"",NOT(ISNUMBER(E180))),AND(F180&lt;&gt;"",NOT(ISNUMBER(F180)))),"REVISAR datos",IF(OR(A180&lt;DATE(YEAR(Presupuesto!E4),MONTH(Presupuesto!E4),1),A180&gt;=EDATE(DATE(YEAR(Presupuesto!E4),MONTH(Presupuesto!E4),1),1)),"Fuera de mes","Correcto")))</f>
        <v/>
      </c>
      <c r="H180" s="23" t="str">
        <f aca="false">IF(COUNTA(A180:F180)=0,"",IF(B180="Ingreso","Ingreso",IF(COUNTIFS(Presupuesto!A18:A25,C180)=1,"Clasificado","REVISAR categoría")))</f>
        <v/>
      </c>
      <c r="I180" s="1" t="n">
        <f aca="false">IF(COUNTA(A180:F180)&gt;0,ROW(),0)</f>
        <v>0</v>
      </c>
    </row>
    <row r="181" customFormat="false" ht="30" hidden="false" customHeight="true" outlineLevel="0" collapsed="false">
      <c r="A181" s="31"/>
      <c r="B181" s="32"/>
      <c r="C181" s="32"/>
      <c r="D181" s="32"/>
      <c r="E181" s="33"/>
      <c r="F181" s="33"/>
      <c r="G181" s="9" t="str">
        <f aca="false">IF(COUNTA(A181:F181)=0,"",IF(OR(NOT(ISNUMBER(A181)),AND(B181&lt;&gt;"Ingreso",B181&lt;&gt;"Gasto"),C181="",D181="",AND(E181&lt;&gt;"",NOT(ISNUMBER(E181))),AND(F181&lt;&gt;"",NOT(ISNUMBER(F181)))),"REVISAR datos",IF(OR(A181&lt;DATE(YEAR(Presupuesto!E4),MONTH(Presupuesto!E4),1),A181&gt;=EDATE(DATE(YEAR(Presupuesto!E4),MONTH(Presupuesto!E4),1),1)),"Fuera de mes","Correcto")))</f>
        <v/>
      </c>
      <c r="H181" s="23" t="str">
        <f aca="false">IF(COUNTA(A181:F181)=0,"",IF(B181="Ingreso","Ingreso",IF(COUNTIFS(Presupuesto!A18:A25,C181)=1,"Clasificado","REVISAR categoría")))</f>
        <v/>
      </c>
      <c r="I181" s="1" t="n">
        <f aca="false">IF(COUNTA(A181:F181)&gt;0,ROW(),0)</f>
        <v>0</v>
      </c>
    </row>
    <row r="182" customFormat="false" ht="30" hidden="false" customHeight="true" outlineLevel="0" collapsed="false">
      <c r="A182" s="31"/>
      <c r="B182" s="32"/>
      <c r="C182" s="32"/>
      <c r="D182" s="32"/>
      <c r="E182" s="33"/>
      <c r="F182" s="33"/>
      <c r="G182" s="9" t="str">
        <f aca="false">IF(COUNTA(A182:F182)=0,"",IF(OR(NOT(ISNUMBER(A182)),AND(B182&lt;&gt;"Ingreso",B182&lt;&gt;"Gasto"),C182="",D182="",AND(E182&lt;&gt;"",NOT(ISNUMBER(E182))),AND(F182&lt;&gt;"",NOT(ISNUMBER(F182)))),"REVISAR datos",IF(OR(A182&lt;DATE(YEAR(Presupuesto!E4),MONTH(Presupuesto!E4),1),A182&gt;=EDATE(DATE(YEAR(Presupuesto!E4),MONTH(Presupuesto!E4),1),1)),"Fuera de mes","Correcto")))</f>
        <v/>
      </c>
      <c r="H182" s="23" t="str">
        <f aca="false">IF(COUNTA(A182:F182)=0,"",IF(B182="Ingreso","Ingreso",IF(COUNTIFS(Presupuesto!A18:A25,C182)=1,"Clasificado","REVISAR categoría")))</f>
        <v/>
      </c>
      <c r="I182" s="1" t="n">
        <f aca="false">IF(COUNTA(A182:F182)&gt;0,ROW(),0)</f>
        <v>0</v>
      </c>
    </row>
    <row r="183" customFormat="false" ht="30" hidden="false" customHeight="true" outlineLevel="0" collapsed="false">
      <c r="A183" s="31"/>
      <c r="B183" s="32"/>
      <c r="C183" s="32"/>
      <c r="D183" s="32"/>
      <c r="E183" s="33"/>
      <c r="F183" s="33"/>
      <c r="G183" s="9" t="str">
        <f aca="false">IF(COUNTA(A183:F183)=0,"",IF(OR(NOT(ISNUMBER(A183)),AND(B183&lt;&gt;"Ingreso",B183&lt;&gt;"Gasto"),C183="",D183="",AND(E183&lt;&gt;"",NOT(ISNUMBER(E183))),AND(F183&lt;&gt;"",NOT(ISNUMBER(F183)))),"REVISAR datos",IF(OR(A183&lt;DATE(YEAR(Presupuesto!E4),MONTH(Presupuesto!E4),1),A183&gt;=EDATE(DATE(YEAR(Presupuesto!E4),MONTH(Presupuesto!E4),1),1)),"Fuera de mes","Correcto")))</f>
        <v/>
      </c>
      <c r="H183" s="23" t="str">
        <f aca="false">IF(COUNTA(A183:F183)=0,"",IF(B183="Ingreso","Ingreso",IF(COUNTIFS(Presupuesto!A18:A25,C183)=1,"Clasificado","REVISAR categoría")))</f>
        <v/>
      </c>
      <c r="I183" s="1" t="n">
        <f aca="false">IF(COUNTA(A183:F183)&gt;0,ROW(),0)</f>
        <v>0</v>
      </c>
    </row>
    <row r="184" customFormat="false" ht="30" hidden="false" customHeight="true" outlineLevel="0" collapsed="false">
      <c r="A184" s="31"/>
      <c r="B184" s="32"/>
      <c r="C184" s="32"/>
      <c r="D184" s="32"/>
      <c r="E184" s="33"/>
      <c r="F184" s="33"/>
      <c r="G184" s="9" t="str">
        <f aca="false">IF(COUNTA(A184:F184)=0,"",IF(OR(NOT(ISNUMBER(A184)),AND(B184&lt;&gt;"Ingreso",B184&lt;&gt;"Gasto"),C184="",D184="",AND(E184&lt;&gt;"",NOT(ISNUMBER(E184))),AND(F184&lt;&gt;"",NOT(ISNUMBER(F184)))),"REVISAR datos",IF(OR(A184&lt;DATE(YEAR(Presupuesto!E4),MONTH(Presupuesto!E4),1),A184&gt;=EDATE(DATE(YEAR(Presupuesto!E4),MONTH(Presupuesto!E4),1),1)),"Fuera de mes","Correcto")))</f>
        <v/>
      </c>
      <c r="H184" s="23" t="str">
        <f aca="false">IF(COUNTA(A184:F184)=0,"",IF(B184="Ingreso","Ingreso",IF(COUNTIFS(Presupuesto!A18:A25,C184)=1,"Clasificado","REVISAR categoría")))</f>
        <v/>
      </c>
      <c r="I184" s="1" t="n">
        <f aca="false">IF(COUNTA(A184:F184)&gt;0,ROW(),0)</f>
        <v>0</v>
      </c>
    </row>
    <row r="185" customFormat="false" ht="30" hidden="false" customHeight="true" outlineLevel="0" collapsed="false">
      <c r="A185" s="31"/>
      <c r="B185" s="32"/>
      <c r="C185" s="32"/>
      <c r="D185" s="32"/>
      <c r="E185" s="33"/>
      <c r="F185" s="33"/>
      <c r="G185" s="9" t="str">
        <f aca="false">IF(COUNTA(A185:F185)=0,"",IF(OR(NOT(ISNUMBER(A185)),AND(B185&lt;&gt;"Ingreso",B185&lt;&gt;"Gasto"),C185="",D185="",AND(E185&lt;&gt;"",NOT(ISNUMBER(E185))),AND(F185&lt;&gt;"",NOT(ISNUMBER(F185)))),"REVISAR datos",IF(OR(A185&lt;DATE(YEAR(Presupuesto!E4),MONTH(Presupuesto!E4),1),A185&gt;=EDATE(DATE(YEAR(Presupuesto!E4),MONTH(Presupuesto!E4),1),1)),"Fuera de mes","Correcto")))</f>
        <v/>
      </c>
      <c r="H185" s="23" t="str">
        <f aca="false">IF(COUNTA(A185:F185)=0,"",IF(B185="Ingreso","Ingreso",IF(COUNTIFS(Presupuesto!A18:A25,C185)=1,"Clasificado","REVISAR categoría")))</f>
        <v/>
      </c>
      <c r="I185" s="1" t="n">
        <f aca="false">IF(COUNTA(A185:F185)&gt;0,ROW(),0)</f>
        <v>0</v>
      </c>
    </row>
    <row r="186" customFormat="false" ht="30" hidden="false" customHeight="true" outlineLevel="0" collapsed="false">
      <c r="A186" s="31"/>
      <c r="B186" s="32"/>
      <c r="C186" s="32"/>
      <c r="D186" s="32"/>
      <c r="E186" s="33"/>
      <c r="F186" s="33"/>
      <c r="G186" s="9" t="str">
        <f aca="false">IF(COUNTA(A186:F186)=0,"",IF(OR(NOT(ISNUMBER(A186)),AND(B186&lt;&gt;"Ingreso",B186&lt;&gt;"Gasto"),C186="",D186="",AND(E186&lt;&gt;"",NOT(ISNUMBER(E186))),AND(F186&lt;&gt;"",NOT(ISNUMBER(F186)))),"REVISAR datos",IF(OR(A186&lt;DATE(YEAR(Presupuesto!E4),MONTH(Presupuesto!E4),1),A186&gt;=EDATE(DATE(YEAR(Presupuesto!E4),MONTH(Presupuesto!E4),1),1)),"Fuera de mes","Correcto")))</f>
        <v/>
      </c>
      <c r="H186" s="23" t="str">
        <f aca="false">IF(COUNTA(A186:F186)=0,"",IF(B186="Ingreso","Ingreso",IF(COUNTIFS(Presupuesto!A18:A25,C186)=1,"Clasificado","REVISAR categoría")))</f>
        <v/>
      </c>
      <c r="I186" s="1" t="n">
        <f aca="false">IF(COUNTA(A186:F186)&gt;0,ROW(),0)</f>
        <v>0</v>
      </c>
    </row>
    <row r="187" customFormat="false" ht="30" hidden="false" customHeight="true" outlineLevel="0" collapsed="false">
      <c r="A187" s="31"/>
      <c r="B187" s="32"/>
      <c r="C187" s="32"/>
      <c r="D187" s="32"/>
      <c r="E187" s="33"/>
      <c r="F187" s="33"/>
      <c r="G187" s="9" t="str">
        <f aca="false">IF(COUNTA(A187:F187)=0,"",IF(OR(NOT(ISNUMBER(A187)),AND(B187&lt;&gt;"Ingreso",B187&lt;&gt;"Gasto"),C187="",D187="",AND(E187&lt;&gt;"",NOT(ISNUMBER(E187))),AND(F187&lt;&gt;"",NOT(ISNUMBER(F187)))),"REVISAR datos",IF(OR(A187&lt;DATE(YEAR(Presupuesto!E4),MONTH(Presupuesto!E4),1),A187&gt;=EDATE(DATE(YEAR(Presupuesto!E4),MONTH(Presupuesto!E4),1),1)),"Fuera de mes","Correcto")))</f>
        <v/>
      </c>
      <c r="H187" s="23" t="str">
        <f aca="false">IF(COUNTA(A187:F187)=0,"",IF(B187="Ingreso","Ingreso",IF(COUNTIFS(Presupuesto!A18:A25,C187)=1,"Clasificado","REVISAR categoría")))</f>
        <v/>
      </c>
      <c r="I187" s="1" t="n">
        <f aca="false">IF(COUNTA(A187:F187)&gt;0,ROW(),0)</f>
        <v>0</v>
      </c>
    </row>
    <row r="188" customFormat="false" ht="30" hidden="false" customHeight="true" outlineLevel="0" collapsed="false">
      <c r="A188" s="31"/>
      <c r="B188" s="32"/>
      <c r="C188" s="32"/>
      <c r="D188" s="32"/>
      <c r="E188" s="33"/>
      <c r="F188" s="33"/>
      <c r="G188" s="9" t="str">
        <f aca="false">IF(COUNTA(A188:F188)=0,"",IF(OR(NOT(ISNUMBER(A188)),AND(B188&lt;&gt;"Ingreso",B188&lt;&gt;"Gasto"),C188="",D188="",AND(E188&lt;&gt;"",NOT(ISNUMBER(E188))),AND(F188&lt;&gt;"",NOT(ISNUMBER(F188)))),"REVISAR datos",IF(OR(A188&lt;DATE(YEAR(Presupuesto!E4),MONTH(Presupuesto!E4),1),A188&gt;=EDATE(DATE(YEAR(Presupuesto!E4),MONTH(Presupuesto!E4),1),1)),"Fuera de mes","Correcto")))</f>
        <v/>
      </c>
      <c r="H188" s="23" t="str">
        <f aca="false">IF(COUNTA(A188:F188)=0,"",IF(B188="Ingreso","Ingreso",IF(COUNTIFS(Presupuesto!A18:A25,C188)=1,"Clasificado","REVISAR categoría")))</f>
        <v/>
      </c>
      <c r="I188" s="1" t="n">
        <f aca="false">IF(COUNTA(A188:F188)&gt;0,ROW(),0)</f>
        <v>0</v>
      </c>
    </row>
    <row r="189" customFormat="false" ht="30" hidden="false" customHeight="true" outlineLevel="0" collapsed="false">
      <c r="A189" s="31"/>
      <c r="B189" s="32"/>
      <c r="C189" s="32"/>
      <c r="D189" s="32"/>
      <c r="E189" s="33"/>
      <c r="F189" s="33"/>
      <c r="G189" s="9" t="str">
        <f aca="false">IF(COUNTA(A189:F189)=0,"",IF(OR(NOT(ISNUMBER(A189)),AND(B189&lt;&gt;"Ingreso",B189&lt;&gt;"Gasto"),C189="",D189="",AND(E189&lt;&gt;"",NOT(ISNUMBER(E189))),AND(F189&lt;&gt;"",NOT(ISNUMBER(F189)))),"REVISAR datos",IF(OR(A189&lt;DATE(YEAR(Presupuesto!E4),MONTH(Presupuesto!E4),1),A189&gt;=EDATE(DATE(YEAR(Presupuesto!E4),MONTH(Presupuesto!E4),1),1)),"Fuera de mes","Correcto")))</f>
        <v/>
      </c>
      <c r="H189" s="23" t="str">
        <f aca="false">IF(COUNTA(A189:F189)=0,"",IF(B189="Ingreso","Ingreso",IF(COUNTIFS(Presupuesto!A18:A25,C189)=1,"Clasificado","REVISAR categoría")))</f>
        <v/>
      </c>
      <c r="I189" s="1" t="n">
        <f aca="false">IF(COUNTA(A189:F189)&gt;0,ROW(),0)</f>
        <v>0</v>
      </c>
    </row>
    <row r="190" customFormat="false" ht="30" hidden="false" customHeight="true" outlineLevel="0" collapsed="false">
      <c r="A190" s="31"/>
      <c r="B190" s="32"/>
      <c r="C190" s="32"/>
      <c r="D190" s="32"/>
      <c r="E190" s="33"/>
      <c r="F190" s="33"/>
      <c r="G190" s="9" t="str">
        <f aca="false">IF(COUNTA(A190:F190)=0,"",IF(OR(NOT(ISNUMBER(A190)),AND(B190&lt;&gt;"Ingreso",B190&lt;&gt;"Gasto"),C190="",D190="",AND(E190&lt;&gt;"",NOT(ISNUMBER(E190))),AND(F190&lt;&gt;"",NOT(ISNUMBER(F190)))),"REVISAR datos",IF(OR(A190&lt;DATE(YEAR(Presupuesto!E4),MONTH(Presupuesto!E4),1),A190&gt;=EDATE(DATE(YEAR(Presupuesto!E4),MONTH(Presupuesto!E4),1),1)),"Fuera de mes","Correcto")))</f>
        <v/>
      </c>
      <c r="H190" s="23" t="str">
        <f aca="false">IF(COUNTA(A190:F190)=0,"",IF(B190="Ingreso","Ingreso",IF(COUNTIFS(Presupuesto!A18:A25,C190)=1,"Clasificado","REVISAR categoría")))</f>
        <v/>
      </c>
      <c r="I190" s="1" t="n">
        <f aca="false">IF(COUNTA(A190:F190)&gt;0,ROW(),0)</f>
        <v>0</v>
      </c>
    </row>
    <row r="191" customFormat="false" ht="30" hidden="false" customHeight="true" outlineLevel="0" collapsed="false">
      <c r="A191" s="31"/>
      <c r="B191" s="32"/>
      <c r="C191" s="32"/>
      <c r="D191" s="32"/>
      <c r="E191" s="33"/>
      <c r="F191" s="33"/>
      <c r="G191" s="9" t="str">
        <f aca="false">IF(COUNTA(A191:F191)=0,"",IF(OR(NOT(ISNUMBER(A191)),AND(B191&lt;&gt;"Ingreso",B191&lt;&gt;"Gasto"),C191="",D191="",AND(E191&lt;&gt;"",NOT(ISNUMBER(E191))),AND(F191&lt;&gt;"",NOT(ISNUMBER(F191)))),"REVISAR datos",IF(OR(A191&lt;DATE(YEAR(Presupuesto!E4),MONTH(Presupuesto!E4),1),A191&gt;=EDATE(DATE(YEAR(Presupuesto!E4),MONTH(Presupuesto!E4),1),1)),"Fuera de mes","Correcto")))</f>
        <v/>
      </c>
      <c r="H191" s="23" t="str">
        <f aca="false">IF(COUNTA(A191:F191)=0,"",IF(B191="Ingreso","Ingreso",IF(COUNTIFS(Presupuesto!A18:A25,C191)=1,"Clasificado","REVISAR categoría")))</f>
        <v/>
      </c>
      <c r="I191" s="1" t="n">
        <f aca="false">IF(COUNTA(A191:F191)&gt;0,ROW(),0)</f>
        <v>0</v>
      </c>
    </row>
    <row r="192" customFormat="false" ht="30" hidden="false" customHeight="true" outlineLevel="0" collapsed="false">
      <c r="A192" s="31"/>
      <c r="B192" s="32"/>
      <c r="C192" s="32"/>
      <c r="D192" s="32"/>
      <c r="E192" s="33"/>
      <c r="F192" s="33"/>
      <c r="G192" s="9" t="str">
        <f aca="false">IF(COUNTA(A192:F192)=0,"",IF(OR(NOT(ISNUMBER(A192)),AND(B192&lt;&gt;"Ingreso",B192&lt;&gt;"Gasto"),C192="",D192="",AND(E192&lt;&gt;"",NOT(ISNUMBER(E192))),AND(F192&lt;&gt;"",NOT(ISNUMBER(F192)))),"REVISAR datos",IF(OR(A192&lt;DATE(YEAR(Presupuesto!E4),MONTH(Presupuesto!E4),1),A192&gt;=EDATE(DATE(YEAR(Presupuesto!E4),MONTH(Presupuesto!E4),1),1)),"Fuera de mes","Correcto")))</f>
        <v/>
      </c>
      <c r="H192" s="23" t="str">
        <f aca="false">IF(COUNTA(A192:F192)=0,"",IF(B192="Ingreso","Ingreso",IF(COUNTIFS(Presupuesto!A18:A25,C192)=1,"Clasificado","REVISAR categoría")))</f>
        <v/>
      </c>
      <c r="I192" s="1" t="n">
        <f aca="false">IF(COUNTA(A192:F192)&gt;0,ROW(),0)</f>
        <v>0</v>
      </c>
    </row>
    <row r="193" customFormat="false" ht="30" hidden="false" customHeight="true" outlineLevel="0" collapsed="false">
      <c r="A193" s="31"/>
      <c r="B193" s="32"/>
      <c r="C193" s="32"/>
      <c r="D193" s="32"/>
      <c r="E193" s="33"/>
      <c r="F193" s="33"/>
      <c r="G193" s="9" t="str">
        <f aca="false">IF(COUNTA(A193:F193)=0,"",IF(OR(NOT(ISNUMBER(A193)),AND(B193&lt;&gt;"Ingreso",B193&lt;&gt;"Gasto"),C193="",D193="",AND(E193&lt;&gt;"",NOT(ISNUMBER(E193))),AND(F193&lt;&gt;"",NOT(ISNUMBER(F193)))),"REVISAR datos",IF(OR(A193&lt;DATE(YEAR(Presupuesto!E4),MONTH(Presupuesto!E4),1),A193&gt;=EDATE(DATE(YEAR(Presupuesto!E4),MONTH(Presupuesto!E4),1),1)),"Fuera de mes","Correcto")))</f>
        <v/>
      </c>
      <c r="H193" s="23" t="str">
        <f aca="false">IF(COUNTA(A193:F193)=0,"",IF(B193="Ingreso","Ingreso",IF(COUNTIFS(Presupuesto!A18:A25,C193)=1,"Clasificado","REVISAR categoría")))</f>
        <v/>
      </c>
      <c r="I193" s="1" t="n">
        <f aca="false">IF(COUNTA(A193:F193)&gt;0,ROW(),0)</f>
        <v>0</v>
      </c>
    </row>
    <row r="194" customFormat="false" ht="30" hidden="false" customHeight="true" outlineLevel="0" collapsed="false">
      <c r="A194" s="31"/>
      <c r="B194" s="32"/>
      <c r="C194" s="32"/>
      <c r="D194" s="32"/>
      <c r="E194" s="33"/>
      <c r="F194" s="33"/>
      <c r="G194" s="9" t="str">
        <f aca="false">IF(COUNTA(A194:F194)=0,"",IF(OR(NOT(ISNUMBER(A194)),AND(B194&lt;&gt;"Ingreso",B194&lt;&gt;"Gasto"),C194="",D194="",AND(E194&lt;&gt;"",NOT(ISNUMBER(E194))),AND(F194&lt;&gt;"",NOT(ISNUMBER(F194)))),"REVISAR datos",IF(OR(A194&lt;DATE(YEAR(Presupuesto!E4),MONTH(Presupuesto!E4),1),A194&gt;=EDATE(DATE(YEAR(Presupuesto!E4),MONTH(Presupuesto!E4),1),1)),"Fuera de mes","Correcto")))</f>
        <v/>
      </c>
      <c r="H194" s="23" t="str">
        <f aca="false">IF(COUNTA(A194:F194)=0,"",IF(B194="Ingreso","Ingreso",IF(COUNTIFS(Presupuesto!A18:A25,C194)=1,"Clasificado","REVISAR categoría")))</f>
        <v/>
      </c>
      <c r="I194" s="1" t="n">
        <f aca="false">IF(COUNTA(A194:F194)&gt;0,ROW(),0)</f>
        <v>0</v>
      </c>
    </row>
    <row r="195" customFormat="false" ht="30" hidden="false" customHeight="true" outlineLevel="0" collapsed="false">
      <c r="A195" s="31"/>
      <c r="B195" s="32"/>
      <c r="C195" s="32"/>
      <c r="D195" s="32"/>
      <c r="E195" s="33"/>
      <c r="F195" s="33"/>
      <c r="G195" s="9" t="str">
        <f aca="false">IF(COUNTA(A195:F195)=0,"",IF(OR(NOT(ISNUMBER(A195)),AND(B195&lt;&gt;"Ingreso",B195&lt;&gt;"Gasto"),C195="",D195="",AND(E195&lt;&gt;"",NOT(ISNUMBER(E195))),AND(F195&lt;&gt;"",NOT(ISNUMBER(F195)))),"REVISAR datos",IF(OR(A195&lt;DATE(YEAR(Presupuesto!E4),MONTH(Presupuesto!E4),1),A195&gt;=EDATE(DATE(YEAR(Presupuesto!E4),MONTH(Presupuesto!E4),1),1)),"Fuera de mes","Correcto")))</f>
        <v/>
      </c>
      <c r="H195" s="23" t="str">
        <f aca="false">IF(COUNTA(A195:F195)=0,"",IF(B195="Ingreso","Ingreso",IF(COUNTIFS(Presupuesto!A18:A25,C195)=1,"Clasificado","REVISAR categoría")))</f>
        <v/>
      </c>
      <c r="I195" s="1" t="n">
        <f aca="false">IF(COUNTA(A195:F195)&gt;0,ROW(),0)</f>
        <v>0</v>
      </c>
    </row>
    <row r="196" customFormat="false" ht="30" hidden="false" customHeight="true" outlineLevel="0" collapsed="false">
      <c r="A196" s="31"/>
      <c r="B196" s="32"/>
      <c r="C196" s="32"/>
      <c r="D196" s="32"/>
      <c r="E196" s="33"/>
      <c r="F196" s="33"/>
      <c r="G196" s="9" t="str">
        <f aca="false">IF(COUNTA(A196:F196)=0,"",IF(OR(NOT(ISNUMBER(A196)),AND(B196&lt;&gt;"Ingreso",B196&lt;&gt;"Gasto"),C196="",D196="",AND(E196&lt;&gt;"",NOT(ISNUMBER(E196))),AND(F196&lt;&gt;"",NOT(ISNUMBER(F196)))),"REVISAR datos",IF(OR(A196&lt;DATE(YEAR(Presupuesto!E4),MONTH(Presupuesto!E4),1),A196&gt;=EDATE(DATE(YEAR(Presupuesto!E4),MONTH(Presupuesto!E4),1),1)),"Fuera de mes","Correcto")))</f>
        <v/>
      </c>
      <c r="H196" s="23" t="str">
        <f aca="false">IF(COUNTA(A196:F196)=0,"",IF(B196="Ingreso","Ingreso",IF(COUNTIFS(Presupuesto!A18:A25,C196)=1,"Clasificado","REVISAR categoría")))</f>
        <v/>
      </c>
      <c r="I196" s="1" t="n">
        <f aca="false">IF(COUNTA(A196:F196)&gt;0,ROW(),0)</f>
        <v>0</v>
      </c>
    </row>
    <row r="197" customFormat="false" ht="30" hidden="false" customHeight="true" outlineLevel="0" collapsed="false">
      <c r="A197" s="31"/>
      <c r="B197" s="32"/>
      <c r="C197" s="32"/>
      <c r="D197" s="32"/>
      <c r="E197" s="33"/>
      <c r="F197" s="33"/>
      <c r="G197" s="9" t="str">
        <f aca="false">IF(COUNTA(A197:F197)=0,"",IF(OR(NOT(ISNUMBER(A197)),AND(B197&lt;&gt;"Ingreso",B197&lt;&gt;"Gasto"),C197="",D197="",AND(E197&lt;&gt;"",NOT(ISNUMBER(E197))),AND(F197&lt;&gt;"",NOT(ISNUMBER(F197)))),"REVISAR datos",IF(OR(A197&lt;DATE(YEAR(Presupuesto!E4),MONTH(Presupuesto!E4),1),A197&gt;=EDATE(DATE(YEAR(Presupuesto!E4),MONTH(Presupuesto!E4),1),1)),"Fuera de mes","Correcto")))</f>
        <v/>
      </c>
      <c r="H197" s="23" t="str">
        <f aca="false">IF(COUNTA(A197:F197)=0,"",IF(B197="Ingreso","Ingreso",IF(COUNTIFS(Presupuesto!A18:A25,C197)=1,"Clasificado","REVISAR categoría")))</f>
        <v/>
      </c>
      <c r="I197" s="1" t="n">
        <f aca="false">IF(COUNTA(A197:F197)&gt;0,ROW(),0)</f>
        <v>0</v>
      </c>
    </row>
    <row r="198" customFormat="false" ht="30" hidden="false" customHeight="true" outlineLevel="0" collapsed="false">
      <c r="A198" s="31"/>
      <c r="B198" s="32"/>
      <c r="C198" s="32"/>
      <c r="D198" s="32"/>
      <c r="E198" s="33"/>
      <c r="F198" s="33"/>
      <c r="G198" s="9" t="str">
        <f aca="false">IF(COUNTA(A198:F198)=0,"",IF(OR(NOT(ISNUMBER(A198)),AND(B198&lt;&gt;"Ingreso",B198&lt;&gt;"Gasto"),C198="",D198="",AND(E198&lt;&gt;"",NOT(ISNUMBER(E198))),AND(F198&lt;&gt;"",NOT(ISNUMBER(F198)))),"REVISAR datos",IF(OR(A198&lt;DATE(YEAR(Presupuesto!E4),MONTH(Presupuesto!E4),1),A198&gt;=EDATE(DATE(YEAR(Presupuesto!E4),MONTH(Presupuesto!E4),1),1)),"Fuera de mes","Correcto")))</f>
        <v/>
      </c>
      <c r="H198" s="23" t="str">
        <f aca="false">IF(COUNTA(A198:F198)=0,"",IF(B198="Ingreso","Ingreso",IF(COUNTIFS(Presupuesto!A18:A25,C198)=1,"Clasificado","REVISAR categoría")))</f>
        <v/>
      </c>
      <c r="I198" s="1" t="n">
        <f aca="false">IF(COUNTA(A198:F198)&gt;0,ROW(),0)</f>
        <v>0</v>
      </c>
    </row>
    <row r="199" customFormat="false" ht="30" hidden="false" customHeight="true" outlineLevel="0" collapsed="false">
      <c r="A199" s="31"/>
      <c r="B199" s="32"/>
      <c r="C199" s="32"/>
      <c r="D199" s="32"/>
      <c r="E199" s="33"/>
      <c r="F199" s="33"/>
      <c r="G199" s="9" t="str">
        <f aca="false">IF(COUNTA(A199:F199)=0,"",IF(OR(NOT(ISNUMBER(A199)),AND(B199&lt;&gt;"Ingreso",B199&lt;&gt;"Gasto"),C199="",D199="",AND(E199&lt;&gt;"",NOT(ISNUMBER(E199))),AND(F199&lt;&gt;"",NOT(ISNUMBER(F199)))),"REVISAR datos",IF(OR(A199&lt;DATE(YEAR(Presupuesto!E4),MONTH(Presupuesto!E4),1),A199&gt;=EDATE(DATE(YEAR(Presupuesto!E4),MONTH(Presupuesto!E4),1),1)),"Fuera de mes","Correcto")))</f>
        <v/>
      </c>
      <c r="H199" s="23" t="str">
        <f aca="false">IF(COUNTA(A199:F199)=0,"",IF(B199="Ingreso","Ingreso",IF(COUNTIFS(Presupuesto!A18:A25,C199)=1,"Clasificado","REVISAR categoría")))</f>
        <v/>
      </c>
      <c r="I199" s="1" t="n">
        <f aca="false">IF(COUNTA(A199:F199)&gt;0,ROW(),0)</f>
        <v>0</v>
      </c>
    </row>
    <row r="200" customFormat="false" ht="30" hidden="false" customHeight="true" outlineLevel="0" collapsed="false">
      <c r="A200" s="31"/>
      <c r="B200" s="32"/>
      <c r="C200" s="32"/>
      <c r="D200" s="32"/>
      <c r="E200" s="33"/>
      <c r="F200" s="33"/>
      <c r="G200" s="9" t="str">
        <f aca="false">IF(COUNTA(A200:F200)=0,"",IF(OR(NOT(ISNUMBER(A200)),AND(B200&lt;&gt;"Ingreso",B200&lt;&gt;"Gasto"),C200="",D200="",AND(E200&lt;&gt;"",NOT(ISNUMBER(E200))),AND(F200&lt;&gt;"",NOT(ISNUMBER(F200)))),"REVISAR datos",IF(OR(A200&lt;DATE(YEAR(Presupuesto!E4),MONTH(Presupuesto!E4),1),A200&gt;=EDATE(DATE(YEAR(Presupuesto!E4),MONTH(Presupuesto!E4),1),1)),"Fuera de mes","Correcto")))</f>
        <v/>
      </c>
      <c r="H200" s="23" t="str">
        <f aca="false">IF(COUNTA(A200:F200)=0,"",IF(B200="Ingreso","Ingreso",IF(COUNTIFS(Presupuesto!A18:A25,C200)=1,"Clasificado","REVISAR categoría")))</f>
        <v/>
      </c>
      <c r="I200" s="1" t="n">
        <f aca="false">IF(COUNTA(A200:F200)&gt;0,ROW(),0)</f>
        <v>0</v>
      </c>
    </row>
    <row r="201" customFormat="false" ht="30" hidden="false" customHeight="true" outlineLevel="0" collapsed="false">
      <c r="A201" s="31"/>
      <c r="B201" s="32"/>
      <c r="C201" s="32"/>
      <c r="D201" s="32"/>
      <c r="E201" s="33"/>
      <c r="F201" s="33"/>
      <c r="G201" s="9" t="str">
        <f aca="false">IF(COUNTA(A201:F201)=0,"",IF(OR(NOT(ISNUMBER(A201)),AND(B201&lt;&gt;"Ingreso",B201&lt;&gt;"Gasto"),C201="",D201="",AND(E201&lt;&gt;"",NOT(ISNUMBER(E201))),AND(F201&lt;&gt;"",NOT(ISNUMBER(F201)))),"REVISAR datos",IF(OR(A201&lt;DATE(YEAR(Presupuesto!E4),MONTH(Presupuesto!E4),1),A201&gt;=EDATE(DATE(YEAR(Presupuesto!E4),MONTH(Presupuesto!E4),1),1)),"Fuera de mes","Correcto")))</f>
        <v/>
      </c>
      <c r="H201" s="23" t="str">
        <f aca="false">IF(COUNTA(A201:F201)=0,"",IF(B201="Ingreso","Ingreso",IF(COUNTIFS(Presupuesto!A18:A25,C201)=1,"Clasificado","REVISAR categoría")))</f>
        <v/>
      </c>
      <c r="I201" s="1" t="n">
        <f aca="false">IF(COUNTA(A201:F201)&gt;0,ROW(),0)</f>
        <v>0</v>
      </c>
    </row>
    <row r="202" customFormat="false" ht="30" hidden="false" customHeight="true" outlineLevel="0" collapsed="false">
      <c r="A202" s="31"/>
      <c r="B202" s="32"/>
      <c r="C202" s="32"/>
      <c r="D202" s="32"/>
      <c r="E202" s="33"/>
      <c r="F202" s="33"/>
      <c r="G202" s="9" t="str">
        <f aca="false">IF(COUNTA(A202:F202)=0,"",IF(OR(NOT(ISNUMBER(A202)),AND(B202&lt;&gt;"Ingreso",B202&lt;&gt;"Gasto"),C202="",D202="",AND(E202&lt;&gt;"",NOT(ISNUMBER(E202))),AND(F202&lt;&gt;"",NOT(ISNUMBER(F202)))),"REVISAR datos",IF(OR(A202&lt;DATE(YEAR(Presupuesto!E4),MONTH(Presupuesto!E4),1),A202&gt;=EDATE(DATE(YEAR(Presupuesto!E4),MONTH(Presupuesto!E4),1),1)),"Fuera de mes","Correcto")))</f>
        <v/>
      </c>
      <c r="H202" s="23" t="str">
        <f aca="false">IF(COUNTA(A202:F202)=0,"",IF(B202="Ingreso","Ingreso",IF(COUNTIFS(Presupuesto!A18:A25,C202)=1,"Clasificado","REVISAR categoría")))</f>
        <v/>
      </c>
      <c r="I202" s="1" t="n">
        <f aca="false">IF(COUNTA(A202:F202)&gt;0,ROW(),0)</f>
        <v>0</v>
      </c>
    </row>
    <row r="203" customFormat="false" ht="30" hidden="false" customHeight="true" outlineLevel="0" collapsed="false">
      <c r="A203" s="31"/>
      <c r="B203" s="32"/>
      <c r="C203" s="32"/>
      <c r="D203" s="32"/>
      <c r="E203" s="33"/>
      <c r="F203" s="33"/>
      <c r="G203" s="9" t="str">
        <f aca="false">IF(COUNTA(A203:F203)=0,"",IF(OR(NOT(ISNUMBER(A203)),AND(B203&lt;&gt;"Ingreso",B203&lt;&gt;"Gasto"),C203="",D203="",AND(E203&lt;&gt;"",NOT(ISNUMBER(E203))),AND(F203&lt;&gt;"",NOT(ISNUMBER(F203)))),"REVISAR datos",IF(OR(A203&lt;DATE(YEAR(Presupuesto!E4),MONTH(Presupuesto!E4),1),A203&gt;=EDATE(DATE(YEAR(Presupuesto!E4),MONTH(Presupuesto!E4),1),1)),"Fuera de mes","Correcto")))</f>
        <v/>
      </c>
      <c r="H203" s="23" t="str">
        <f aca="false">IF(COUNTA(A203:F203)=0,"",IF(B203="Ingreso","Ingreso",IF(COUNTIFS(Presupuesto!A18:A25,C203)=1,"Clasificado","REVISAR categoría")))</f>
        <v/>
      </c>
      <c r="I203" s="1" t="n">
        <f aca="false">IF(COUNTA(A203:F203)&gt;0,ROW(),0)</f>
        <v>0</v>
      </c>
    </row>
    <row r="204" customFormat="false" ht="30" hidden="false" customHeight="true" outlineLevel="0" collapsed="false">
      <c r="A204" s="31"/>
      <c r="B204" s="32"/>
      <c r="C204" s="32"/>
      <c r="D204" s="32"/>
      <c r="E204" s="33"/>
      <c r="F204" s="33"/>
      <c r="G204" s="9" t="str">
        <f aca="false">IF(COUNTA(A204:F204)=0,"",IF(OR(NOT(ISNUMBER(A204)),AND(B204&lt;&gt;"Ingreso",B204&lt;&gt;"Gasto"),C204="",D204="",AND(E204&lt;&gt;"",NOT(ISNUMBER(E204))),AND(F204&lt;&gt;"",NOT(ISNUMBER(F204)))),"REVISAR datos",IF(OR(A204&lt;DATE(YEAR(Presupuesto!E4),MONTH(Presupuesto!E4),1),A204&gt;=EDATE(DATE(YEAR(Presupuesto!E4),MONTH(Presupuesto!E4),1),1)),"Fuera de mes","Correcto")))</f>
        <v/>
      </c>
      <c r="H204" s="23" t="str">
        <f aca="false">IF(COUNTA(A204:F204)=0,"",IF(B204="Ingreso","Ingreso",IF(COUNTIFS(Presupuesto!A18:A25,C204)=1,"Clasificado","REVISAR categoría")))</f>
        <v/>
      </c>
      <c r="I204" s="1" t="n">
        <f aca="false">IF(COUNTA(A204:F204)&gt;0,ROW(),0)</f>
        <v>0</v>
      </c>
    </row>
    <row r="205" customFormat="false" ht="30" hidden="false" customHeight="true" outlineLevel="0" collapsed="false">
      <c r="A205" s="31"/>
      <c r="B205" s="32"/>
      <c r="C205" s="32"/>
      <c r="D205" s="32"/>
      <c r="E205" s="33"/>
      <c r="F205" s="33"/>
      <c r="G205" s="9" t="str">
        <f aca="false">IF(COUNTA(A205:F205)=0,"",IF(OR(NOT(ISNUMBER(A205)),AND(B205&lt;&gt;"Ingreso",B205&lt;&gt;"Gasto"),C205="",D205="",AND(E205&lt;&gt;"",NOT(ISNUMBER(E205))),AND(F205&lt;&gt;"",NOT(ISNUMBER(F205)))),"REVISAR datos",IF(OR(A205&lt;DATE(YEAR(Presupuesto!E4),MONTH(Presupuesto!E4),1),A205&gt;=EDATE(DATE(YEAR(Presupuesto!E4),MONTH(Presupuesto!E4),1),1)),"Fuera de mes","Correcto")))</f>
        <v/>
      </c>
      <c r="H205" s="23" t="str">
        <f aca="false">IF(COUNTA(A205:F205)=0,"",IF(B205="Ingreso","Ingreso",IF(COUNTIFS(Presupuesto!A18:A25,C205)=1,"Clasificado","REVISAR categoría")))</f>
        <v/>
      </c>
      <c r="I205" s="1" t="n">
        <f aca="false">IF(COUNTA(A205:F205)&gt;0,ROW(),0)</f>
        <v>0</v>
      </c>
    </row>
    <row r="206" customFormat="false" ht="30" hidden="false" customHeight="true" outlineLevel="0" collapsed="false">
      <c r="A206" s="31"/>
      <c r="B206" s="32"/>
      <c r="C206" s="32"/>
      <c r="D206" s="32"/>
      <c r="E206" s="33"/>
      <c r="F206" s="33"/>
      <c r="G206" s="9" t="str">
        <f aca="false">IF(COUNTA(A206:F206)=0,"",IF(OR(NOT(ISNUMBER(A206)),AND(B206&lt;&gt;"Ingreso",B206&lt;&gt;"Gasto"),C206="",D206="",AND(E206&lt;&gt;"",NOT(ISNUMBER(E206))),AND(F206&lt;&gt;"",NOT(ISNUMBER(F206)))),"REVISAR datos",IF(OR(A206&lt;DATE(YEAR(Presupuesto!E4),MONTH(Presupuesto!E4),1),A206&gt;=EDATE(DATE(YEAR(Presupuesto!E4),MONTH(Presupuesto!E4),1),1)),"Fuera de mes","Correcto")))</f>
        <v/>
      </c>
      <c r="H206" s="23" t="str">
        <f aca="false">IF(COUNTA(A206:F206)=0,"",IF(B206="Ingreso","Ingreso",IF(COUNTIFS(Presupuesto!A18:A25,C206)=1,"Clasificado","REVISAR categoría")))</f>
        <v/>
      </c>
      <c r="I206" s="1" t="n">
        <f aca="false">IF(COUNTA(A206:F206)&gt;0,ROW(),0)</f>
        <v>0</v>
      </c>
    </row>
    <row r="207" customFormat="false" ht="30" hidden="false" customHeight="true" outlineLevel="0" collapsed="false">
      <c r="A207" s="31"/>
      <c r="B207" s="32"/>
      <c r="C207" s="32"/>
      <c r="D207" s="32"/>
      <c r="E207" s="33"/>
      <c r="F207" s="33"/>
      <c r="G207" s="9" t="str">
        <f aca="false">IF(COUNTA(A207:F207)=0,"",IF(OR(NOT(ISNUMBER(A207)),AND(B207&lt;&gt;"Ingreso",B207&lt;&gt;"Gasto"),C207="",D207="",AND(E207&lt;&gt;"",NOT(ISNUMBER(E207))),AND(F207&lt;&gt;"",NOT(ISNUMBER(F207)))),"REVISAR datos",IF(OR(A207&lt;DATE(YEAR(Presupuesto!E4),MONTH(Presupuesto!E4),1),A207&gt;=EDATE(DATE(YEAR(Presupuesto!E4),MONTH(Presupuesto!E4),1),1)),"Fuera de mes","Correcto")))</f>
        <v/>
      </c>
      <c r="H207" s="23" t="str">
        <f aca="false">IF(COUNTA(A207:F207)=0,"",IF(B207="Ingreso","Ingreso",IF(COUNTIFS(Presupuesto!A18:A25,C207)=1,"Clasificado","REVISAR categoría")))</f>
        <v/>
      </c>
      <c r="I207" s="1" t="n">
        <f aca="false">IF(COUNTA(A207:F207)&gt;0,ROW(),0)</f>
        <v>0</v>
      </c>
    </row>
    <row r="208" customFormat="false" ht="30" hidden="false" customHeight="true" outlineLevel="0" collapsed="false">
      <c r="A208" s="31"/>
      <c r="B208" s="32"/>
      <c r="C208" s="32"/>
      <c r="D208" s="32"/>
      <c r="E208" s="33"/>
      <c r="F208" s="33"/>
      <c r="G208" s="9" t="str">
        <f aca="false">IF(COUNTA(A208:F208)=0,"",IF(OR(NOT(ISNUMBER(A208)),AND(B208&lt;&gt;"Ingreso",B208&lt;&gt;"Gasto"),C208="",D208="",AND(E208&lt;&gt;"",NOT(ISNUMBER(E208))),AND(F208&lt;&gt;"",NOT(ISNUMBER(F208)))),"REVISAR datos",IF(OR(A208&lt;DATE(YEAR(Presupuesto!E4),MONTH(Presupuesto!E4),1),A208&gt;=EDATE(DATE(YEAR(Presupuesto!E4),MONTH(Presupuesto!E4),1),1)),"Fuera de mes","Correcto")))</f>
        <v/>
      </c>
      <c r="H208" s="23" t="str">
        <f aca="false">IF(COUNTA(A208:F208)=0,"",IF(B208="Ingreso","Ingreso",IF(COUNTIFS(Presupuesto!A18:A25,C208)=1,"Clasificado","REVISAR categoría")))</f>
        <v/>
      </c>
      <c r="I208" s="1" t="n">
        <f aca="false">IF(COUNTA(A208:F208)&gt;0,ROW(),0)</f>
        <v>0</v>
      </c>
    </row>
    <row r="209" customFormat="false" ht="30" hidden="false" customHeight="true" outlineLevel="0" collapsed="false">
      <c r="A209" s="31"/>
      <c r="B209" s="32"/>
      <c r="C209" s="32"/>
      <c r="D209" s="32"/>
      <c r="E209" s="33"/>
      <c r="F209" s="33"/>
      <c r="G209" s="9" t="str">
        <f aca="false">IF(COUNTA(A209:F209)=0,"",IF(OR(NOT(ISNUMBER(A209)),AND(B209&lt;&gt;"Ingreso",B209&lt;&gt;"Gasto"),C209="",D209="",AND(E209&lt;&gt;"",NOT(ISNUMBER(E209))),AND(F209&lt;&gt;"",NOT(ISNUMBER(F209)))),"REVISAR datos",IF(OR(A209&lt;DATE(YEAR(Presupuesto!E4),MONTH(Presupuesto!E4),1),A209&gt;=EDATE(DATE(YEAR(Presupuesto!E4),MONTH(Presupuesto!E4),1),1)),"Fuera de mes","Correcto")))</f>
        <v/>
      </c>
      <c r="H209" s="23" t="str">
        <f aca="false">IF(COUNTA(A209:F209)=0,"",IF(B209="Ingreso","Ingreso",IF(COUNTIFS(Presupuesto!A18:A25,C209)=1,"Clasificado","REVISAR categoría")))</f>
        <v/>
      </c>
      <c r="I209" s="1" t="n">
        <f aca="false">IF(COUNTA(A209:F209)&gt;0,ROW(),0)</f>
        <v>0</v>
      </c>
    </row>
    <row r="210" customFormat="false" ht="30" hidden="false" customHeight="true" outlineLevel="0" collapsed="false">
      <c r="A210" s="31"/>
      <c r="B210" s="32"/>
      <c r="C210" s="32"/>
      <c r="D210" s="32"/>
      <c r="E210" s="33"/>
      <c r="F210" s="33"/>
      <c r="G210" s="9" t="str">
        <f aca="false">IF(COUNTA(A210:F210)=0,"",IF(OR(NOT(ISNUMBER(A210)),AND(B210&lt;&gt;"Ingreso",B210&lt;&gt;"Gasto"),C210="",D210="",AND(E210&lt;&gt;"",NOT(ISNUMBER(E210))),AND(F210&lt;&gt;"",NOT(ISNUMBER(F210)))),"REVISAR datos",IF(OR(A210&lt;DATE(YEAR(Presupuesto!E4),MONTH(Presupuesto!E4),1),A210&gt;=EDATE(DATE(YEAR(Presupuesto!E4),MONTH(Presupuesto!E4),1),1)),"Fuera de mes","Correcto")))</f>
        <v/>
      </c>
      <c r="H210" s="23" t="str">
        <f aca="false">IF(COUNTA(A210:F210)=0,"",IF(B210="Ingreso","Ingreso",IF(COUNTIFS(Presupuesto!A18:A25,C210)=1,"Clasificado","REVISAR categoría")))</f>
        <v/>
      </c>
      <c r="I210" s="1" t="n">
        <f aca="false">IF(COUNTA(A210:F210)&gt;0,ROW(),0)</f>
        <v>0</v>
      </c>
    </row>
    <row r="211" customFormat="false" ht="30" hidden="false" customHeight="true" outlineLevel="0" collapsed="false">
      <c r="A211" s="31"/>
      <c r="B211" s="32"/>
      <c r="C211" s="32"/>
      <c r="D211" s="32"/>
      <c r="E211" s="33"/>
      <c r="F211" s="33"/>
      <c r="G211" s="9" t="str">
        <f aca="false">IF(COUNTA(A211:F211)=0,"",IF(OR(NOT(ISNUMBER(A211)),AND(B211&lt;&gt;"Ingreso",B211&lt;&gt;"Gasto"),C211="",D211="",AND(E211&lt;&gt;"",NOT(ISNUMBER(E211))),AND(F211&lt;&gt;"",NOT(ISNUMBER(F211)))),"REVISAR datos",IF(OR(A211&lt;DATE(YEAR(Presupuesto!E4),MONTH(Presupuesto!E4),1),A211&gt;=EDATE(DATE(YEAR(Presupuesto!E4),MONTH(Presupuesto!E4),1),1)),"Fuera de mes","Correcto")))</f>
        <v/>
      </c>
      <c r="H211" s="23" t="str">
        <f aca="false">IF(COUNTA(A211:F211)=0,"",IF(B211="Ingreso","Ingreso",IF(COUNTIFS(Presupuesto!A18:A25,C211)=1,"Clasificado","REVISAR categoría")))</f>
        <v/>
      </c>
      <c r="I211" s="1" t="n">
        <f aca="false">IF(COUNTA(A211:F211)&gt;0,ROW(),0)</f>
        <v>0</v>
      </c>
    </row>
    <row r="212" customFormat="false" ht="30" hidden="false" customHeight="true" outlineLevel="0" collapsed="false">
      <c r="A212" s="31"/>
      <c r="B212" s="32"/>
      <c r="C212" s="32"/>
      <c r="D212" s="32"/>
      <c r="E212" s="33"/>
      <c r="F212" s="33"/>
      <c r="G212" s="9" t="str">
        <f aca="false">IF(COUNTA(A212:F212)=0,"",IF(OR(NOT(ISNUMBER(A212)),AND(B212&lt;&gt;"Ingreso",B212&lt;&gt;"Gasto"),C212="",D212="",AND(E212&lt;&gt;"",NOT(ISNUMBER(E212))),AND(F212&lt;&gt;"",NOT(ISNUMBER(F212)))),"REVISAR datos",IF(OR(A212&lt;DATE(YEAR(Presupuesto!E4),MONTH(Presupuesto!E4),1),A212&gt;=EDATE(DATE(YEAR(Presupuesto!E4),MONTH(Presupuesto!E4),1),1)),"Fuera de mes","Correcto")))</f>
        <v/>
      </c>
      <c r="H212" s="23" t="str">
        <f aca="false">IF(COUNTA(A212:F212)=0,"",IF(B212="Ingreso","Ingreso",IF(COUNTIFS(Presupuesto!A18:A25,C212)=1,"Clasificado","REVISAR categoría")))</f>
        <v/>
      </c>
      <c r="I212" s="1" t="n">
        <f aca="false">IF(COUNTA(A212:F212)&gt;0,ROW(),0)</f>
        <v>0</v>
      </c>
    </row>
    <row r="213" customFormat="false" ht="30" hidden="false" customHeight="true" outlineLevel="0" collapsed="false">
      <c r="A213" s="31"/>
      <c r="B213" s="32"/>
      <c r="C213" s="32"/>
      <c r="D213" s="32"/>
      <c r="E213" s="33"/>
      <c r="F213" s="33"/>
      <c r="G213" s="9" t="str">
        <f aca="false">IF(COUNTA(A213:F213)=0,"",IF(OR(NOT(ISNUMBER(A213)),AND(B213&lt;&gt;"Ingreso",B213&lt;&gt;"Gasto"),C213="",D213="",AND(E213&lt;&gt;"",NOT(ISNUMBER(E213))),AND(F213&lt;&gt;"",NOT(ISNUMBER(F213)))),"REVISAR datos",IF(OR(A213&lt;DATE(YEAR(Presupuesto!E4),MONTH(Presupuesto!E4),1),A213&gt;=EDATE(DATE(YEAR(Presupuesto!E4),MONTH(Presupuesto!E4),1),1)),"Fuera de mes","Correcto")))</f>
        <v/>
      </c>
      <c r="H213" s="23" t="str">
        <f aca="false">IF(COUNTA(A213:F213)=0,"",IF(B213="Ingreso","Ingreso",IF(COUNTIFS(Presupuesto!A18:A25,C213)=1,"Clasificado","REVISAR categoría")))</f>
        <v/>
      </c>
      <c r="I213" s="1" t="n">
        <f aca="false">IF(COUNTA(A213:F213)&gt;0,ROW(),0)</f>
        <v>0</v>
      </c>
    </row>
    <row r="214" customFormat="false" ht="30" hidden="false" customHeight="true" outlineLevel="0" collapsed="false">
      <c r="A214" s="31"/>
      <c r="B214" s="32"/>
      <c r="C214" s="32"/>
      <c r="D214" s="32"/>
      <c r="E214" s="33"/>
      <c r="F214" s="33"/>
      <c r="G214" s="9" t="str">
        <f aca="false">IF(COUNTA(A214:F214)=0,"",IF(OR(NOT(ISNUMBER(A214)),AND(B214&lt;&gt;"Ingreso",B214&lt;&gt;"Gasto"),C214="",D214="",AND(E214&lt;&gt;"",NOT(ISNUMBER(E214))),AND(F214&lt;&gt;"",NOT(ISNUMBER(F214)))),"REVISAR datos",IF(OR(A214&lt;DATE(YEAR(Presupuesto!E4),MONTH(Presupuesto!E4),1),A214&gt;=EDATE(DATE(YEAR(Presupuesto!E4),MONTH(Presupuesto!E4),1),1)),"Fuera de mes","Correcto")))</f>
        <v/>
      </c>
      <c r="H214" s="23" t="str">
        <f aca="false">IF(COUNTA(A214:F214)=0,"",IF(B214="Ingreso","Ingreso",IF(COUNTIFS(Presupuesto!A18:A25,C214)=1,"Clasificado","REVISAR categoría")))</f>
        <v/>
      </c>
      <c r="I214" s="1" t="n">
        <f aca="false">IF(COUNTA(A214:F214)&gt;0,ROW(),0)</f>
        <v>0</v>
      </c>
    </row>
    <row r="215" customFormat="false" ht="30" hidden="false" customHeight="true" outlineLevel="0" collapsed="false">
      <c r="A215" s="31"/>
      <c r="B215" s="32"/>
      <c r="C215" s="32"/>
      <c r="D215" s="32"/>
      <c r="E215" s="33"/>
      <c r="F215" s="33"/>
      <c r="G215" s="9" t="str">
        <f aca="false">IF(COUNTA(A215:F215)=0,"",IF(OR(NOT(ISNUMBER(A215)),AND(B215&lt;&gt;"Ingreso",B215&lt;&gt;"Gasto"),C215="",D215="",AND(E215&lt;&gt;"",NOT(ISNUMBER(E215))),AND(F215&lt;&gt;"",NOT(ISNUMBER(F215)))),"REVISAR datos",IF(OR(A215&lt;DATE(YEAR(Presupuesto!E4),MONTH(Presupuesto!E4),1),A215&gt;=EDATE(DATE(YEAR(Presupuesto!E4),MONTH(Presupuesto!E4),1),1)),"Fuera de mes","Correcto")))</f>
        <v/>
      </c>
      <c r="H215" s="23" t="str">
        <f aca="false">IF(COUNTA(A215:F215)=0,"",IF(B215="Ingreso","Ingreso",IF(COUNTIFS(Presupuesto!A18:A25,C215)=1,"Clasificado","REVISAR categoría")))</f>
        <v/>
      </c>
      <c r="I215" s="1" t="n">
        <f aca="false">IF(COUNTA(A215:F215)&gt;0,ROW(),0)</f>
        <v>0</v>
      </c>
    </row>
    <row r="216" customFormat="false" ht="30" hidden="false" customHeight="true" outlineLevel="0" collapsed="false">
      <c r="A216" s="31"/>
      <c r="B216" s="32"/>
      <c r="C216" s="32"/>
      <c r="D216" s="32"/>
      <c r="E216" s="33"/>
      <c r="F216" s="33"/>
      <c r="G216" s="9" t="str">
        <f aca="false">IF(COUNTA(A216:F216)=0,"",IF(OR(NOT(ISNUMBER(A216)),AND(B216&lt;&gt;"Ingreso",B216&lt;&gt;"Gasto"),C216="",D216="",AND(E216&lt;&gt;"",NOT(ISNUMBER(E216))),AND(F216&lt;&gt;"",NOT(ISNUMBER(F216)))),"REVISAR datos",IF(OR(A216&lt;DATE(YEAR(Presupuesto!E4),MONTH(Presupuesto!E4),1),A216&gt;=EDATE(DATE(YEAR(Presupuesto!E4),MONTH(Presupuesto!E4),1),1)),"Fuera de mes","Correcto")))</f>
        <v/>
      </c>
      <c r="H216" s="23" t="str">
        <f aca="false">IF(COUNTA(A216:F216)=0,"",IF(B216="Ingreso","Ingreso",IF(COUNTIFS(Presupuesto!A18:A25,C216)=1,"Clasificado","REVISAR categoría")))</f>
        <v/>
      </c>
      <c r="I216" s="1" t="n">
        <f aca="false">IF(COUNTA(A216:F216)&gt;0,ROW(),0)</f>
        <v>0</v>
      </c>
    </row>
    <row r="217" customFormat="false" ht="30" hidden="false" customHeight="true" outlineLevel="0" collapsed="false">
      <c r="A217" s="31"/>
      <c r="B217" s="32"/>
      <c r="C217" s="32"/>
      <c r="D217" s="32"/>
      <c r="E217" s="33"/>
      <c r="F217" s="33"/>
      <c r="G217" s="9" t="str">
        <f aca="false">IF(COUNTA(A217:F217)=0,"",IF(OR(NOT(ISNUMBER(A217)),AND(B217&lt;&gt;"Ingreso",B217&lt;&gt;"Gasto"),C217="",D217="",AND(E217&lt;&gt;"",NOT(ISNUMBER(E217))),AND(F217&lt;&gt;"",NOT(ISNUMBER(F217)))),"REVISAR datos",IF(OR(A217&lt;DATE(YEAR(Presupuesto!E4),MONTH(Presupuesto!E4),1),A217&gt;=EDATE(DATE(YEAR(Presupuesto!E4),MONTH(Presupuesto!E4),1),1)),"Fuera de mes","Correcto")))</f>
        <v/>
      </c>
      <c r="H217" s="23" t="str">
        <f aca="false">IF(COUNTA(A217:F217)=0,"",IF(B217="Ingreso","Ingreso",IF(COUNTIFS(Presupuesto!A18:A25,C217)=1,"Clasificado","REVISAR categoría")))</f>
        <v/>
      </c>
      <c r="I217" s="1" t="n">
        <f aca="false">IF(COUNTA(A217:F217)&gt;0,ROW(),0)</f>
        <v>0</v>
      </c>
    </row>
    <row r="218" customFormat="false" ht="30" hidden="false" customHeight="true" outlineLevel="0" collapsed="false">
      <c r="A218" s="31"/>
      <c r="B218" s="32"/>
      <c r="C218" s="32"/>
      <c r="D218" s="32"/>
      <c r="E218" s="33"/>
      <c r="F218" s="33"/>
      <c r="G218" s="9" t="str">
        <f aca="false">IF(COUNTA(A218:F218)=0,"",IF(OR(NOT(ISNUMBER(A218)),AND(B218&lt;&gt;"Ingreso",B218&lt;&gt;"Gasto"),C218="",D218="",AND(E218&lt;&gt;"",NOT(ISNUMBER(E218))),AND(F218&lt;&gt;"",NOT(ISNUMBER(F218)))),"REVISAR datos",IF(OR(A218&lt;DATE(YEAR(Presupuesto!E4),MONTH(Presupuesto!E4),1),A218&gt;=EDATE(DATE(YEAR(Presupuesto!E4),MONTH(Presupuesto!E4),1),1)),"Fuera de mes","Correcto")))</f>
        <v/>
      </c>
      <c r="H218" s="23" t="str">
        <f aca="false">IF(COUNTA(A218:F218)=0,"",IF(B218="Ingreso","Ingreso",IF(COUNTIFS(Presupuesto!A18:A25,C218)=1,"Clasificado","REVISAR categoría")))</f>
        <v/>
      </c>
      <c r="I218" s="1" t="n">
        <f aca="false">IF(COUNTA(A218:F218)&gt;0,ROW(),0)</f>
        <v>0</v>
      </c>
    </row>
    <row r="219" customFormat="false" ht="30" hidden="false" customHeight="true" outlineLevel="0" collapsed="false">
      <c r="A219" s="31"/>
      <c r="B219" s="32"/>
      <c r="C219" s="32"/>
      <c r="D219" s="32"/>
      <c r="E219" s="33"/>
      <c r="F219" s="33"/>
      <c r="G219" s="9" t="str">
        <f aca="false">IF(COUNTA(A219:F219)=0,"",IF(OR(NOT(ISNUMBER(A219)),AND(B219&lt;&gt;"Ingreso",B219&lt;&gt;"Gasto"),C219="",D219="",AND(E219&lt;&gt;"",NOT(ISNUMBER(E219))),AND(F219&lt;&gt;"",NOT(ISNUMBER(F219)))),"REVISAR datos",IF(OR(A219&lt;DATE(YEAR(Presupuesto!E4),MONTH(Presupuesto!E4),1),A219&gt;=EDATE(DATE(YEAR(Presupuesto!E4),MONTH(Presupuesto!E4),1),1)),"Fuera de mes","Correcto")))</f>
        <v/>
      </c>
      <c r="H219" s="23" t="str">
        <f aca="false">IF(COUNTA(A219:F219)=0,"",IF(B219="Ingreso","Ingreso",IF(COUNTIFS(Presupuesto!A18:A25,C219)=1,"Clasificado","REVISAR categoría")))</f>
        <v/>
      </c>
      <c r="I219" s="1" t="n">
        <f aca="false">IF(COUNTA(A219:F219)&gt;0,ROW(),0)</f>
        <v>0</v>
      </c>
    </row>
    <row r="220" customFormat="false" ht="30" hidden="false" customHeight="true" outlineLevel="0" collapsed="false">
      <c r="A220" s="31"/>
      <c r="B220" s="32"/>
      <c r="C220" s="32"/>
      <c r="D220" s="32"/>
      <c r="E220" s="33"/>
      <c r="F220" s="33"/>
      <c r="G220" s="9" t="str">
        <f aca="false">IF(COUNTA(A220:F220)=0,"",IF(OR(NOT(ISNUMBER(A220)),AND(B220&lt;&gt;"Ingreso",B220&lt;&gt;"Gasto"),C220="",D220="",AND(E220&lt;&gt;"",NOT(ISNUMBER(E220))),AND(F220&lt;&gt;"",NOT(ISNUMBER(F220)))),"REVISAR datos",IF(OR(A220&lt;DATE(YEAR(Presupuesto!E4),MONTH(Presupuesto!E4),1),A220&gt;=EDATE(DATE(YEAR(Presupuesto!E4),MONTH(Presupuesto!E4),1),1)),"Fuera de mes","Correcto")))</f>
        <v/>
      </c>
      <c r="H220" s="23" t="str">
        <f aca="false">IF(COUNTA(A220:F220)=0,"",IF(B220="Ingreso","Ingreso",IF(COUNTIFS(Presupuesto!A18:A25,C220)=1,"Clasificado","REVISAR categoría")))</f>
        <v/>
      </c>
      <c r="I220" s="1" t="n">
        <f aca="false">IF(COUNTA(A220:F220)&gt;0,ROW(),0)</f>
        <v>0</v>
      </c>
    </row>
    <row r="221" customFormat="false" ht="30" hidden="false" customHeight="true" outlineLevel="0" collapsed="false">
      <c r="A221" s="31"/>
      <c r="B221" s="32"/>
      <c r="C221" s="32"/>
      <c r="D221" s="32"/>
      <c r="E221" s="33"/>
      <c r="F221" s="33"/>
      <c r="G221" s="9" t="str">
        <f aca="false">IF(COUNTA(A221:F221)=0,"",IF(OR(NOT(ISNUMBER(A221)),AND(B221&lt;&gt;"Ingreso",B221&lt;&gt;"Gasto"),C221="",D221="",AND(E221&lt;&gt;"",NOT(ISNUMBER(E221))),AND(F221&lt;&gt;"",NOT(ISNUMBER(F221)))),"REVISAR datos",IF(OR(A221&lt;DATE(YEAR(Presupuesto!E4),MONTH(Presupuesto!E4),1),A221&gt;=EDATE(DATE(YEAR(Presupuesto!E4),MONTH(Presupuesto!E4),1),1)),"Fuera de mes","Correcto")))</f>
        <v/>
      </c>
      <c r="H221" s="23" t="str">
        <f aca="false">IF(COUNTA(A221:F221)=0,"",IF(B221="Ingreso","Ingreso",IF(COUNTIFS(Presupuesto!A18:A25,C221)=1,"Clasificado","REVISAR categoría")))</f>
        <v/>
      </c>
      <c r="I221" s="1" t="n">
        <f aca="false">IF(COUNTA(A221:F221)&gt;0,ROW(),0)</f>
        <v>0</v>
      </c>
    </row>
    <row r="222" customFormat="false" ht="30" hidden="false" customHeight="true" outlineLevel="0" collapsed="false">
      <c r="A222" s="31"/>
      <c r="B222" s="32"/>
      <c r="C222" s="32"/>
      <c r="D222" s="32"/>
      <c r="E222" s="33"/>
      <c r="F222" s="33"/>
      <c r="G222" s="9" t="str">
        <f aca="false">IF(COUNTA(A222:F222)=0,"",IF(OR(NOT(ISNUMBER(A222)),AND(B222&lt;&gt;"Ingreso",B222&lt;&gt;"Gasto"),C222="",D222="",AND(E222&lt;&gt;"",NOT(ISNUMBER(E222))),AND(F222&lt;&gt;"",NOT(ISNUMBER(F222)))),"REVISAR datos",IF(OR(A222&lt;DATE(YEAR(Presupuesto!E4),MONTH(Presupuesto!E4),1),A222&gt;=EDATE(DATE(YEAR(Presupuesto!E4),MONTH(Presupuesto!E4),1),1)),"Fuera de mes","Correcto")))</f>
        <v/>
      </c>
      <c r="H222" s="23" t="str">
        <f aca="false">IF(COUNTA(A222:F222)=0,"",IF(B222="Ingreso","Ingreso",IF(COUNTIFS(Presupuesto!A18:A25,C222)=1,"Clasificado","REVISAR categoría")))</f>
        <v/>
      </c>
      <c r="I222" s="1" t="n">
        <f aca="false">IF(COUNTA(A222:F222)&gt;0,ROW(),0)</f>
        <v>0</v>
      </c>
    </row>
    <row r="223" customFormat="false" ht="30" hidden="false" customHeight="true" outlineLevel="0" collapsed="false">
      <c r="A223" s="31"/>
      <c r="B223" s="32"/>
      <c r="C223" s="32"/>
      <c r="D223" s="32"/>
      <c r="E223" s="33"/>
      <c r="F223" s="33"/>
      <c r="G223" s="9" t="str">
        <f aca="false">IF(COUNTA(A223:F223)=0,"",IF(OR(NOT(ISNUMBER(A223)),AND(B223&lt;&gt;"Ingreso",B223&lt;&gt;"Gasto"),C223="",D223="",AND(E223&lt;&gt;"",NOT(ISNUMBER(E223))),AND(F223&lt;&gt;"",NOT(ISNUMBER(F223)))),"REVISAR datos",IF(OR(A223&lt;DATE(YEAR(Presupuesto!E4),MONTH(Presupuesto!E4),1),A223&gt;=EDATE(DATE(YEAR(Presupuesto!E4),MONTH(Presupuesto!E4),1),1)),"Fuera de mes","Correcto")))</f>
        <v/>
      </c>
      <c r="H223" s="23" t="str">
        <f aca="false">IF(COUNTA(A223:F223)=0,"",IF(B223="Ingreso","Ingreso",IF(COUNTIFS(Presupuesto!A18:A25,C223)=1,"Clasificado","REVISAR categoría")))</f>
        <v/>
      </c>
      <c r="I223" s="1" t="n">
        <f aca="false">IF(COUNTA(A223:F223)&gt;0,ROW(),0)</f>
        <v>0</v>
      </c>
    </row>
    <row r="224" customFormat="false" ht="30" hidden="false" customHeight="true" outlineLevel="0" collapsed="false">
      <c r="A224" s="31"/>
      <c r="B224" s="32"/>
      <c r="C224" s="32"/>
      <c r="D224" s="32"/>
      <c r="E224" s="33"/>
      <c r="F224" s="33"/>
      <c r="G224" s="9" t="str">
        <f aca="false">IF(COUNTA(A224:F224)=0,"",IF(OR(NOT(ISNUMBER(A224)),AND(B224&lt;&gt;"Ingreso",B224&lt;&gt;"Gasto"),C224="",D224="",AND(E224&lt;&gt;"",NOT(ISNUMBER(E224))),AND(F224&lt;&gt;"",NOT(ISNUMBER(F224)))),"REVISAR datos",IF(OR(A224&lt;DATE(YEAR(Presupuesto!E4),MONTH(Presupuesto!E4),1),A224&gt;=EDATE(DATE(YEAR(Presupuesto!E4),MONTH(Presupuesto!E4),1),1)),"Fuera de mes","Correcto")))</f>
        <v/>
      </c>
      <c r="H224" s="23" t="str">
        <f aca="false">IF(COUNTA(A224:F224)=0,"",IF(B224="Ingreso","Ingreso",IF(COUNTIFS(Presupuesto!A18:A25,C224)=1,"Clasificado","REVISAR categoría")))</f>
        <v/>
      </c>
      <c r="I224" s="1" t="n">
        <f aca="false">IF(COUNTA(A224:F224)&gt;0,ROW(),0)</f>
        <v>0</v>
      </c>
    </row>
    <row r="225" customFormat="false" ht="30" hidden="false" customHeight="true" outlineLevel="0" collapsed="false">
      <c r="A225" s="31"/>
      <c r="B225" s="32"/>
      <c r="C225" s="32"/>
      <c r="D225" s="32"/>
      <c r="E225" s="33"/>
      <c r="F225" s="33"/>
      <c r="G225" s="9" t="str">
        <f aca="false">IF(COUNTA(A225:F225)=0,"",IF(OR(NOT(ISNUMBER(A225)),AND(B225&lt;&gt;"Ingreso",B225&lt;&gt;"Gasto"),C225="",D225="",AND(E225&lt;&gt;"",NOT(ISNUMBER(E225))),AND(F225&lt;&gt;"",NOT(ISNUMBER(F225)))),"REVISAR datos",IF(OR(A225&lt;DATE(YEAR(Presupuesto!E4),MONTH(Presupuesto!E4),1),A225&gt;=EDATE(DATE(YEAR(Presupuesto!E4),MONTH(Presupuesto!E4),1),1)),"Fuera de mes","Correcto")))</f>
        <v/>
      </c>
      <c r="H225" s="23" t="str">
        <f aca="false">IF(COUNTA(A225:F225)=0,"",IF(B225="Ingreso","Ingreso",IF(COUNTIFS(Presupuesto!A18:A25,C225)=1,"Clasificado","REVISAR categoría")))</f>
        <v/>
      </c>
      <c r="I225" s="1" t="n">
        <f aca="false">IF(COUNTA(A225:F225)&gt;0,ROW(),0)</f>
        <v>0</v>
      </c>
    </row>
    <row r="226" customFormat="false" ht="30" hidden="false" customHeight="true" outlineLevel="0" collapsed="false">
      <c r="A226" s="31"/>
      <c r="B226" s="32"/>
      <c r="C226" s="32"/>
      <c r="D226" s="32"/>
      <c r="E226" s="33"/>
      <c r="F226" s="33"/>
      <c r="G226" s="9" t="str">
        <f aca="false">IF(COUNTA(A226:F226)=0,"",IF(OR(NOT(ISNUMBER(A226)),AND(B226&lt;&gt;"Ingreso",B226&lt;&gt;"Gasto"),C226="",D226="",AND(E226&lt;&gt;"",NOT(ISNUMBER(E226))),AND(F226&lt;&gt;"",NOT(ISNUMBER(F226)))),"REVISAR datos",IF(OR(A226&lt;DATE(YEAR(Presupuesto!E4),MONTH(Presupuesto!E4),1),A226&gt;=EDATE(DATE(YEAR(Presupuesto!E4),MONTH(Presupuesto!E4),1),1)),"Fuera de mes","Correcto")))</f>
        <v/>
      </c>
      <c r="H226" s="23" t="str">
        <f aca="false">IF(COUNTA(A226:F226)=0,"",IF(B226="Ingreso","Ingreso",IF(COUNTIFS(Presupuesto!A18:A25,C226)=1,"Clasificado","REVISAR categoría")))</f>
        <v/>
      </c>
      <c r="I226" s="1" t="n">
        <f aca="false">IF(COUNTA(A226:F226)&gt;0,ROW(),0)</f>
        <v>0</v>
      </c>
    </row>
    <row r="227" customFormat="false" ht="30" hidden="false" customHeight="true" outlineLevel="0" collapsed="false">
      <c r="A227" s="31"/>
      <c r="B227" s="32"/>
      <c r="C227" s="32"/>
      <c r="D227" s="32"/>
      <c r="E227" s="33"/>
      <c r="F227" s="33"/>
      <c r="G227" s="9" t="str">
        <f aca="false">IF(COUNTA(A227:F227)=0,"",IF(OR(NOT(ISNUMBER(A227)),AND(B227&lt;&gt;"Ingreso",B227&lt;&gt;"Gasto"),C227="",D227="",AND(E227&lt;&gt;"",NOT(ISNUMBER(E227))),AND(F227&lt;&gt;"",NOT(ISNUMBER(F227)))),"REVISAR datos",IF(OR(A227&lt;DATE(YEAR(Presupuesto!E4),MONTH(Presupuesto!E4),1),A227&gt;=EDATE(DATE(YEAR(Presupuesto!E4),MONTH(Presupuesto!E4),1),1)),"Fuera de mes","Correcto")))</f>
        <v/>
      </c>
      <c r="H227" s="23" t="str">
        <f aca="false">IF(COUNTA(A227:F227)=0,"",IF(B227="Ingreso","Ingreso",IF(COUNTIFS(Presupuesto!A18:A25,C227)=1,"Clasificado","REVISAR categoría")))</f>
        <v/>
      </c>
      <c r="I227" s="1" t="n">
        <f aca="false">IF(COUNTA(A227:F227)&gt;0,ROW(),0)</f>
        <v>0</v>
      </c>
    </row>
    <row r="228" customFormat="false" ht="30" hidden="false" customHeight="true" outlineLevel="0" collapsed="false">
      <c r="A228" s="31"/>
      <c r="B228" s="32"/>
      <c r="C228" s="32"/>
      <c r="D228" s="32"/>
      <c r="E228" s="33"/>
      <c r="F228" s="33"/>
      <c r="G228" s="9" t="str">
        <f aca="false">IF(COUNTA(A228:F228)=0,"",IF(OR(NOT(ISNUMBER(A228)),AND(B228&lt;&gt;"Ingreso",B228&lt;&gt;"Gasto"),C228="",D228="",AND(E228&lt;&gt;"",NOT(ISNUMBER(E228))),AND(F228&lt;&gt;"",NOT(ISNUMBER(F228)))),"REVISAR datos",IF(OR(A228&lt;DATE(YEAR(Presupuesto!E4),MONTH(Presupuesto!E4),1),A228&gt;=EDATE(DATE(YEAR(Presupuesto!E4),MONTH(Presupuesto!E4),1),1)),"Fuera de mes","Correcto")))</f>
        <v/>
      </c>
      <c r="H228" s="23" t="str">
        <f aca="false">IF(COUNTA(A228:F228)=0,"",IF(B228="Ingreso","Ingreso",IF(COUNTIFS(Presupuesto!A18:A25,C228)=1,"Clasificado","REVISAR categoría")))</f>
        <v/>
      </c>
      <c r="I228" s="1" t="n">
        <f aca="false">IF(COUNTA(A228:F228)&gt;0,ROW(),0)</f>
        <v>0</v>
      </c>
    </row>
    <row r="229" customFormat="false" ht="30" hidden="false" customHeight="true" outlineLevel="0" collapsed="false">
      <c r="A229" s="31"/>
      <c r="B229" s="32"/>
      <c r="C229" s="32"/>
      <c r="D229" s="32"/>
      <c r="E229" s="33"/>
      <c r="F229" s="33"/>
      <c r="G229" s="9" t="str">
        <f aca="false">IF(COUNTA(A229:F229)=0,"",IF(OR(NOT(ISNUMBER(A229)),AND(B229&lt;&gt;"Ingreso",B229&lt;&gt;"Gasto"),C229="",D229="",AND(E229&lt;&gt;"",NOT(ISNUMBER(E229))),AND(F229&lt;&gt;"",NOT(ISNUMBER(F229)))),"REVISAR datos",IF(OR(A229&lt;DATE(YEAR(Presupuesto!E4),MONTH(Presupuesto!E4),1),A229&gt;=EDATE(DATE(YEAR(Presupuesto!E4),MONTH(Presupuesto!E4),1),1)),"Fuera de mes","Correcto")))</f>
        <v/>
      </c>
      <c r="H229" s="23" t="str">
        <f aca="false">IF(COUNTA(A229:F229)=0,"",IF(B229="Ingreso","Ingreso",IF(COUNTIFS(Presupuesto!A18:A25,C229)=1,"Clasificado","REVISAR categoría")))</f>
        <v/>
      </c>
      <c r="I229" s="1" t="n">
        <f aca="false">IF(COUNTA(A229:F229)&gt;0,ROW(),0)</f>
        <v>0</v>
      </c>
    </row>
    <row r="230" customFormat="false" ht="30" hidden="false" customHeight="true" outlineLevel="0" collapsed="false">
      <c r="A230" s="31"/>
      <c r="B230" s="32"/>
      <c r="C230" s="32"/>
      <c r="D230" s="32"/>
      <c r="E230" s="33"/>
      <c r="F230" s="33"/>
      <c r="G230" s="9" t="str">
        <f aca="false">IF(COUNTA(A230:F230)=0,"",IF(OR(NOT(ISNUMBER(A230)),AND(B230&lt;&gt;"Ingreso",B230&lt;&gt;"Gasto"),C230="",D230="",AND(E230&lt;&gt;"",NOT(ISNUMBER(E230))),AND(F230&lt;&gt;"",NOT(ISNUMBER(F230)))),"REVISAR datos",IF(OR(A230&lt;DATE(YEAR(Presupuesto!E4),MONTH(Presupuesto!E4),1),A230&gt;=EDATE(DATE(YEAR(Presupuesto!E4),MONTH(Presupuesto!E4),1),1)),"Fuera de mes","Correcto")))</f>
        <v/>
      </c>
      <c r="H230" s="23" t="str">
        <f aca="false">IF(COUNTA(A230:F230)=0,"",IF(B230="Ingreso","Ingreso",IF(COUNTIFS(Presupuesto!A18:A25,C230)=1,"Clasificado","REVISAR categoría")))</f>
        <v/>
      </c>
      <c r="I230" s="1" t="n">
        <f aca="false">IF(COUNTA(A230:F230)&gt;0,ROW(),0)</f>
        <v>0</v>
      </c>
    </row>
    <row r="231" customFormat="false" ht="30" hidden="false" customHeight="true" outlineLevel="0" collapsed="false">
      <c r="A231" s="31"/>
      <c r="B231" s="32"/>
      <c r="C231" s="32"/>
      <c r="D231" s="32"/>
      <c r="E231" s="33"/>
      <c r="F231" s="33"/>
      <c r="G231" s="9" t="str">
        <f aca="false">IF(COUNTA(A231:F231)=0,"",IF(OR(NOT(ISNUMBER(A231)),AND(B231&lt;&gt;"Ingreso",B231&lt;&gt;"Gasto"),C231="",D231="",AND(E231&lt;&gt;"",NOT(ISNUMBER(E231))),AND(F231&lt;&gt;"",NOT(ISNUMBER(F231)))),"REVISAR datos",IF(OR(A231&lt;DATE(YEAR(Presupuesto!E4),MONTH(Presupuesto!E4),1),A231&gt;=EDATE(DATE(YEAR(Presupuesto!E4),MONTH(Presupuesto!E4),1),1)),"Fuera de mes","Correcto")))</f>
        <v/>
      </c>
      <c r="H231" s="23" t="str">
        <f aca="false">IF(COUNTA(A231:F231)=0,"",IF(B231="Ingreso","Ingreso",IF(COUNTIFS(Presupuesto!A18:A25,C231)=1,"Clasificado","REVISAR categoría")))</f>
        <v/>
      </c>
      <c r="I231" s="1" t="n">
        <f aca="false">IF(COUNTA(A231:F231)&gt;0,ROW(),0)</f>
        <v>0</v>
      </c>
    </row>
    <row r="232" customFormat="false" ht="30" hidden="false" customHeight="true" outlineLevel="0" collapsed="false">
      <c r="A232" s="31"/>
      <c r="B232" s="32"/>
      <c r="C232" s="32"/>
      <c r="D232" s="32"/>
      <c r="E232" s="33"/>
      <c r="F232" s="33"/>
      <c r="G232" s="9" t="str">
        <f aca="false">IF(COUNTA(A232:F232)=0,"",IF(OR(NOT(ISNUMBER(A232)),AND(B232&lt;&gt;"Ingreso",B232&lt;&gt;"Gasto"),C232="",D232="",AND(E232&lt;&gt;"",NOT(ISNUMBER(E232))),AND(F232&lt;&gt;"",NOT(ISNUMBER(F232)))),"REVISAR datos",IF(OR(A232&lt;DATE(YEAR(Presupuesto!E4),MONTH(Presupuesto!E4),1),A232&gt;=EDATE(DATE(YEAR(Presupuesto!E4),MONTH(Presupuesto!E4),1),1)),"Fuera de mes","Correcto")))</f>
        <v/>
      </c>
      <c r="H232" s="23" t="str">
        <f aca="false">IF(COUNTA(A232:F232)=0,"",IF(B232="Ingreso","Ingreso",IF(COUNTIFS(Presupuesto!A18:A25,C232)=1,"Clasificado","REVISAR categoría")))</f>
        <v/>
      </c>
      <c r="I232" s="1" t="n">
        <f aca="false">IF(COUNTA(A232:F232)&gt;0,ROW(),0)</f>
        <v>0</v>
      </c>
    </row>
    <row r="233" customFormat="false" ht="30" hidden="false" customHeight="true" outlineLevel="0" collapsed="false">
      <c r="A233" s="31"/>
      <c r="B233" s="32"/>
      <c r="C233" s="32"/>
      <c r="D233" s="32"/>
      <c r="E233" s="33"/>
      <c r="F233" s="33"/>
      <c r="G233" s="9" t="str">
        <f aca="false">IF(COUNTA(A233:F233)=0,"",IF(OR(NOT(ISNUMBER(A233)),AND(B233&lt;&gt;"Ingreso",B233&lt;&gt;"Gasto"),C233="",D233="",AND(E233&lt;&gt;"",NOT(ISNUMBER(E233))),AND(F233&lt;&gt;"",NOT(ISNUMBER(F233)))),"REVISAR datos",IF(OR(A233&lt;DATE(YEAR(Presupuesto!E4),MONTH(Presupuesto!E4),1),A233&gt;=EDATE(DATE(YEAR(Presupuesto!E4),MONTH(Presupuesto!E4),1),1)),"Fuera de mes","Correcto")))</f>
        <v/>
      </c>
      <c r="H233" s="23" t="str">
        <f aca="false">IF(COUNTA(A233:F233)=0,"",IF(B233="Ingreso","Ingreso",IF(COUNTIFS(Presupuesto!A18:A25,C233)=1,"Clasificado","REVISAR categoría")))</f>
        <v/>
      </c>
      <c r="I233" s="1" t="n">
        <f aca="false">IF(COUNTA(A233:F233)&gt;0,ROW(),0)</f>
        <v>0</v>
      </c>
    </row>
    <row r="234" customFormat="false" ht="30" hidden="false" customHeight="true" outlineLevel="0" collapsed="false">
      <c r="A234" s="31"/>
      <c r="B234" s="32"/>
      <c r="C234" s="32"/>
      <c r="D234" s="32"/>
      <c r="E234" s="33"/>
      <c r="F234" s="33"/>
      <c r="G234" s="9" t="str">
        <f aca="false">IF(COUNTA(A234:F234)=0,"",IF(OR(NOT(ISNUMBER(A234)),AND(B234&lt;&gt;"Ingreso",B234&lt;&gt;"Gasto"),C234="",D234="",AND(E234&lt;&gt;"",NOT(ISNUMBER(E234))),AND(F234&lt;&gt;"",NOT(ISNUMBER(F234)))),"REVISAR datos",IF(OR(A234&lt;DATE(YEAR(Presupuesto!E4),MONTH(Presupuesto!E4),1),A234&gt;=EDATE(DATE(YEAR(Presupuesto!E4),MONTH(Presupuesto!E4),1),1)),"Fuera de mes","Correcto")))</f>
        <v/>
      </c>
      <c r="H234" s="23" t="str">
        <f aca="false">IF(COUNTA(A234:F234)=0,"",IF(B234="Ingreso","Ingreso",IF(COUNTIFS(Presupuesto!A18:A25,C234)=1,"Clasificado","REVISAR categoría")))</f>
        <v/>
      </c>
      <c r="I234" s="1" t="n">
        <f aca="false">IF(COUNTA(A234:F234)&gt;0,ROW(),0)</f>
        <v>0</v>
      </c>
    </row>
    <row r="235" customFormat="false" ht="30" hidden="false" customHeight="true" outlineLevel="0" collapsed="false">
      <c r="A235" s="31"/>
      <c r="B235" s="32"/>
      <c r="C235" s="32"/>
      <c r="D235" s="32"/>
      <c r="E235" s="33"/>
      <c r="F235" s="33"/>
      <c r="G235" s="9" t="str">
        <f aca="false">IF(COUNTA(A235:F235)=0,"",IF(OR(NOT(ISNUMBER(A235)),AND(B235&lt;&gt;"Ingreso",B235&lt;&gt;"Gasto"),C235="",D235="",AND(E235&lt;&gt;"",NOT(ISNUMBER(E235))),AND(F235&lt;&gt;"",NOT(ISNUMBER(F235)))),"REVISAR datos",IF(OR(A235&lt;DATE(YEAR(Presupuesto!E4),MONTH(Presupuesto!E4),1),A235&gt;=EDATE(DATE(YEAR(Presupuesto!E4),MONTH(Presupuesto!E4),1),1)),"Fuera de mes","Correcto")))</f>
        <v/>
      </c>
      <c r="H235" s="23" t="str">
        <f aca="false">IF(COUNTA(A235:F235)=0,"",IF(B235="Ingreso","Ingreso",IF(COUNTIFS(Presupuesto!A18:A25,C235)=1,"Clasificado","REVISAR categoría")))</f>
        <v/>
      </c>
      <c r="I235" s="1" t="n">
        <f aca="false">IF(COUNTA(A235:F235)&gt;0,ROW(),0)</f>
        <v>0</v>
      </c>
    </row>
    <row r="236" customFormat="false" ht="30" hidden="false" customHeight="true" outlineLevel="0" collapsed="false">
      <c r="A236" s="31"/>
      <c r="B236" s="32"/>
      <c r="C236" s="32"/>
      <c r="D236" s="32"/>
      <c r="E236" s="33"/>
      <c r="F236" s="33"/>
      <c r="G236" s="9" t="str">
        <f aca="false">IF(COUNTA(A236:F236)=0,"",IF(OR(NOT(ISNUMBER(A236)),AND(B236&lt;&gt;"Ingreso",B236&lt;&gt;"Gasto"),C236="",D236="",AND(E236&lt;&gt;"",NOT(ISNUMBER(E236))),AND(F236&lt;&gt;"",NOT(ISNUMBER(F236)))),"REVISAR datos",IF(OR(A236&lt;DATE(YEAR(Presupuesto!E4),MONTH(Presupuesto!E4),1),A236&gt;=EDATE(DATE(YEAR(Presupuesto!E4),MONTH(Presupuesto!E4),1),1)),"Fuera de mes","Correcto")))</f>
        <v/>
      </c>
      <c r="H236" s="23" t="str">
        <f aca="false">IF(COUNTA(A236:F236)=0,"",IF(B236="Ingreso","Ingreso",IF(COUNTIFS(Presupuesto!A18:A25,C236)=1,"Clasificado","REVISAR categoría")))</f>
        <v/>
      </c>
      <c r="I236" s="1" t="n">
        <f aca="false">IF(COUNTA(A236:F236)&gt;0,ROW(),0)</f>
        <v>0</v>
      </c>
    </row>
    <row r="237" customFormat="false" ht="30" hidden="false" customHeight="true" outlineLevel="0" collapsed="false">
      <c r="A237" s="31"/>
      <c r="B237" s="32"/>
      <c r="C237" s="32"/>
      <c r="D237" s="32"/>
      <c r="E237" s="33"/>
      <c r="F237" s="33"/>
      <c r="G237" s="9" t="str">
        <f aca="false">IF(COUNTA(A237:F237)=0,"",IF(OR(NOT(ISNUMBER(A237)),AND(B237&lt;&gt;"Ingreso",B237&lt;&gt;"Gasto"),C237="",D237="",AND(E237&lt;&gt;"",NOT(ISNUMBER(E237))),AND(F237&lt;&gt;"",NOT(ISNUMBER(F237)))),"REVISAR datos",IF(OR(A237&lt;DATE(YEAR(Presupuesto!E4),MONTH(Presupuesto!E4),1),A237&gt;=EDATE(DATE(YEAR(Presupuesto!E4),MONTH(Presupuesto!E4),1),1)),"Fuera de mes","Correcto")))</f>
        <v/>
      </c>
      <c r="H237" s="23" t="str">
        <f aca="false">IF(COUNTA(A237:F237)=0,"",IF(B237="Ingreso","Ingreso",IF(COUNTIFS(Presupuesto!A18:A25,C237)=1,"Clasificado","REVISAR categoría")))</f>
        <v/>
      </c>
      <c r="I237" s="1" t="n">
        <f aca="false">IF(COUNTA(A237:F237)&gt;0,ROW(),0)</f>
        <v>0</v>
      </c>
    </row>
    <row r="238" customFormat="false" ht="30" hidden="false" customHeight="true" outlineLevel="0" collapsed="false">
      <c r="A238" s="31"/>
      <c r="B238" s="32"/>
      <c r="C238" s="32"/>
      <c r="D238" s="32"/>
      <c r="E238" s="33"/>
      <c r="F238" s="33"/>
      <c r="G238" s="9" t="str">
        <f aca="false">IF(COUNTA(A238:F238)=0,"",IF(OR(NOT(ISNUMBER(A238)),AND(B238&lt;&gt;"Ingreso",B238&lt;&gt;"Gasto"),C238="",D238="",AND(E238&lt;&gt;"",NOT(ISNUMBER(E238))),AND(F238&lt;&gt;"",NOT(ISNUMBER(F238)))),"REVISAR datos",IF(OR(A238&lt;DATE(YEAR(Presupuesto!E4),MONTH(Presupuesto!E4),1),A238&gt;=EDATE(DATE(YEAR(Presupuesto!E4),MONTH(Presupuesto!E4),1),1)),"Fuera de mes","Correcto")))</f>
        <v/>
      </c>
      <c r="H238" s="23" t="str">
        <f aca="false">IF(COUNTA(A238:F238)=0,"",IF(B238="Ingreso","Ingreso",IF(COUNTIFS(Presupuesto!A18:A25,C238)=1,"Clasificado","REVISAR categoría")))</f>
        <v/>
      </c>
      <c r="I238" s="1" t="n">
        <f aca="false">IF(COUNTA(A238:F238)&gt;0,ROW(),0)</f>
        <v>0</v>
      </c>
    </row>
    <row r="239" customFormat="false" ht="30" hidden="false" customHeight="true" outlineLevel="0" collapsed="false">
      <c r="A239" s="31"/>
      <c r="B239" s="32"/>
      <c r="C239" s="32"/>
      <c r="D239" s="32"/>
      <c r="E239" s="33"/>
      <c r="F239" s="33"/>
      <c r="G239" s="9" t="str">
        <f aca="false">IF(COUNTA(A239:F239)=0,"",IF(OR(NOT(ISNUMBER(A239)),AND(B239&lt;&gt;"Ingreso",B239&lt;&gt;"Gasto"),C239="",D239="",AND(E239&lt;&gt;"",NOT(ISNUMBER(E239))),AND(F239&lt;&gt;"",NOT(ISNUMBER(F239)))),"REVISAR datos",IF(OR(A239&lt;DATE(YEAR(Presupuesto!E4),MONTH(Presupuesto!E4),1),A239&gt;=EDATE(DATE(YEAR(Presupuesto!E4),MONTH(Presupuesto!E4),1),1)),"Fuera de mes","Correcto")))</f>
        <v/>
      </c>
      <c r="H239" s="23" t="str">
        <f aca="false">IF(COUNTA(A239:F239)=0,"",IF(B239="Ingreso","Ingreso",IF(COUNTIFS(Presupuesto!A18:A25,C239)=1,"Clasificado","REVISAR categoría")))</f>
        <v/>
      </c>
      <c r="I239" s="1" t="n">
        <f aca="false">IF(COUNTA(A239:F239)&gt;0,ROW(),0)</f>
        <v>0</v>
      </c>
    </row>
    <row r="240" customFormat="false" ht="30" hidden="false" customHeight="true" outlineLevel="0" collapsed="false">
      <c r="A240" s="31"/>
      <c r="B240" s="32"/>
      <c r="C240" s="32"/>
      <c r="D240" s="32"/>
      <c r="E240" s="33"/>
      <c r="F240" s="33"/>
      <c r="G240" s="9" t="str">
        <f aca="false">IF(COUNTA(A240:F240)=0,"",IF(OR(NOT(ISNUMBER(A240)),AND(B240&lt;&gt;"Ingreso",B240&lt;&gt;"Gasto"),C240="",D240="",AND(E240&lt;&gt;"",NOT(ISNUMBER(E240))),AND(F240&lt;&gt;"",NOT(ISNUMBER(F240)))),"REVISAR datos",IF(OR(A240&lt;DATE(YEAR(Presupuesto!E4),MONTH(Presupuesto!E4),1),A240&gt;=EDATE(DATE(YEAR(Presupuesto!E4),MONTH(Presupuesto!E4),1),1)),"Fuera de mes","Correcto")))</f>
        <v/>
      </c>
      <c r="H240" s="23" t="str">
        <f aca="false">IF(COUNTA(A240:F240)=0,"",IF(B240="Ingreso","Ingreso",IF(COUNTIFS(Presupuesto!A18:A25,C240)=1,"Clasificado","REVISAR categoría")))</f>
        <v/>
      </c>
      <c r="I240" s="1" t="n">
        <f aca="false">IF(COUNTA(A240:F240)&gt;0,ROW(),0)</f>
        <v>0</v>
      </c>
    </row>
    <row r="241" customFormat="false" ht="30" hidden="false" customHeight="true" outlineLevel="0" collapsed="false">
      <c r="A241" s="31"/>
      <c r="B241" s="32"/>
      <c r="C241" s="32"/>
      <c r="D241" s="32"/>
      <c r="E241" s="33"/>
      <c r="F241" s="33"/>
      <c r="G241" s="9" t="str">
        <f aca="false">IF(COUNTA(A241:F241)=0,"",IF(OR(NOT(ISNUMBER(A241)),AND(B241&lt;&gt;"Ingreso",B241&lt;&gt;"Gasto"),C241="",D241="",AND(E241&lt;&gt;"",NOT(ISNUMBER(E241))),AND(F241&lt;&gt;"",NOT(ISNUMBER(F241)))),"REVISAR datos",IF(OR(A241&lt;DATE(YEAR(Presupuesto!E4),MONTH(Presupuesto!E4),1),A241&gt;=EDATE(DATE(YEAR(Presupuesto!E4),MONTH(Presupuesto!E4),1),1)),"Fuera de mes","Correcto")))</f>
        <v/>
      </c>
      <c r="H241" s="23" t="str">
        <f aca="false">IF(COUNTA(A241:F241)=0,"",IF(B241="Ingreso","Ingreso",IF(COUNTIFS(Presupuesto!A18:A25,C241)=1,"Clasificado","REVISAR categoría")))</f>
        <v/>
      </c>
      <c r="I241" s="1" t="n">
        <f aca="false">IF(COUNTA(A241:F241)&gt;0,ROW(),0)</f>
        <v>0</v>
      </c>
    </row>
    <row r="242" customFormat="false" ht="30" hidden="false" customHeight="true" outlineLevel="0" collapsed="false">
      <c r="A242" s="31"/>
      <c r="B242" s="32"/>
      <c r="C242" s="32"/>
      <c r="D242" s="32"/>
      <c r="E242" s="33"/>
      <c r="F242" s="33"/>
      <c r="G242" s="9" t="str">
        <f aca="false">IF(COUNTA(A242:F242)=0,"",IF(OR(NOT(ISNUMBER(A242)),AND(B242&lt;&gt;"Ingreso",B242&lt;&gt;"Gasto"),C242="",D242="",AND(E242&lt;&gt;"",NOT(ISNUMBER(E242))),AND(F242&lt;&gt;"",NOT(ISNUMBER(F242)))),"REVISAR datos",IF(OR(A242&lt;DATE(YEAR(Presupuesto!E4),MONTH(Presupuesto!E4),1),A242&gt;=EDATE(DATE(YEAR(Presupuesto!E4),MONTH(Presupuesto!E4),1),1)),"Fuera de mes","Correcto")))</f>
        <v/>
      </c>
      <c r="H242" s="23" t="str">
        <f aca="false">IF(COUNTA(A242:F242)=0,"",IF(B242="Ingreso","Ingreso",IF(COUNTIFS(Presupuesto!A18:A25,C242)=1,"Clasificado","REVISAR categoría")))</f>
        <v/>
      </c>
      <c r="I242" s="1" t="n">
        <f aca="false">IF(COUNTA(A242:F242)&gt;0,ROW(),0)</f>
        <v>0</v>
      </c>
    </row>
    <row r="243" customFormat="false" ht="30" hidden="false" customHeight="true" outlineLevel="0" collapsed="false">
      <c r="A243" s="31"/>
      <c r="B243" s="32"/>
      <c r="C243" s="32"/>
      <c r="D243" s="32"/>
      <c r="E243" s="33"/>
      <c r="F243" s="33"/>
      <c r="G243" s="9" t="str">
        <f aca="false">IF(COUNTA(A243:F243)=0,"",IF(OR(NOT(ISNUMBER(A243)),AND(B243&lt;&gt;"Ingreso",B243&lt;&gt;"Gasto"),C243="",D243="",AND(E243&lt;&gt;"",NOT(ISNUMBER(E243))),AND(F243&lt;&gt;"",NOT(ISNUMBER(F243)))),"REVISAR datos",IF(OR(A243&lt;DATE(YEAR(Presupuesto!E4),MONTH(Presupuesto!E4),1),A243&gt;=EDATE(DATE(YEAR(Presupuesto!E4),MONTH(Presupuesto!E4),1),1)),"Fuera de mes","Correcto")))</f>
        <v/>
      </c>
      <c r="H243" s="23" t="str">
        <f aca="false">IF(COUNTA(A243:F243)=0,"",IF(B243="Ingreso","Ingreso",IF(COUNTIFS(Presupuesto!A18:A25,C243)=1,"Clasificado","REVISAR categoría")))</f>
        <v/>
      </c>
      <c r="I243" s="1" t="n">
        <f aca="false">IF(COUNTA(A243:F243)&gt;0,ROW(),0)</f>
        <v>0</v>
      </c>
    </row>
    <row r="244" customFormat="false" ht="30" hidden="false" customHeight="true" outlineLevel="0" collapsed="false">
      <c r="A244" s="31"/>
      <c r="B244" s="32"/>
      <c r="C244" s="32"/>
      <c r="D244" s="32"/>
      <c r="E244" s="33"/>
      <c r="F244" s="33"/>
      <c r="G244" s="9" t="str">
        <f aca="false">IF(COUNTA(A244:F244)=0,"",IF(OR(NOT(ISNUMBER(A244)),AND(B244&lt;&gt;"Ingreso",B244&lt;&gt;"Gasto"),C244="",D244="",AND(E244&lt;&gt;"",NOT(ISNUMBER(E244))),AND(F244&lt;&gt;"",NOT(ISNUMBER(F244)))),"REVISAR datos",IF(OR(A244&lt;DATE(YEAR(Presupuesto!E4),MONTH(Presupuesto!E4),1),A244&gt;=EDATE(DATE(YEAR(Presupuesto!E4),MONTH(Presupuesto!E4),1),1)),"Fuera de mes","Correcto")))</f>
        <v/>
      </c>
      <c r="H244" s="23" t="str">
        <f aca="false">IF(COUNTA(A244:F244)=0,"",IF(B244="Ingreso","Ingreso",IF(COUNTIFS(Presupuesto!A18:A25,C244)=1,"Clasificado","REVISAR categoría")))</f>
        <v/>
      </c>
      <c r="I244" s="1" t="n">
        <f aca="false">IF(COUNTA(A244:F244)&gt;0,ROW(),0)</f>
        <v>0</v>
      </c>
    </row>
    <row r="245" customFormat="false" ht="30" hidden="false" customHeight="true" outlineLevel="0" collapsed="false">
      <c r="A245" s="31"/>
      <c r="B245" s="32"/>
      <c r="C245" s="32"/>
      <c r="D245" s="32"/>
      <c r="E245" s="33"/>
      <c r="F245" s="33"/>
      <c r="G245" s="9" t="str">
        <f aca="false">IF(COUNTA(A245:F245)=0,"",IF(OR(NOT(ISNUMBER(A245)),AND(B245&lt;&gt;"Ingreso",B245&lt;&gt;"Gasto"),C245="",D245="",AND(E245&lt;&gt;"",NOT(ISNUMBER(E245))),AND(F245&lt;&gt;"",NOT(ISNUMBER(F245)))),"REVISAR datos",IF(OR(A245&lt;DATE(YEAR(Presupuesto!E4),MONTH(Presupuesto!E4),1),A245&gt;=EDATE(DATE(YEAR(Presupuesto!E4),MONTH(Presupuesto!E4),1),1)),"Fuera de mes","Correcto")))</f>
        <v/>
      </c>
      <c r="H245" s="23" t="str">
        <f aca="false">IF(COUNTA(A245:F245)=0,"",IF(B245="Ingreso","Ingreso",IF(COUNTIFS(Presupuesto!A18:A25,C245)=1,"Clasificado","REVISAR categoría")))</f>
        <v/>
      </c>
      <c r="I245" s="1" t="n">
        <f aca="false">IF(COUNTA(A245:F245)&gt;0,ROW(),0)</f>
        <v>0</v>
      </c>
    </row>
    <row r="246" customFormat="false" ht="30" hidden="false" customHeight="true" outlineLevel="0" collapsed="false">
      <c r="A246" s="31"/>
      <c r="B246" s="32"/>
      <c r="C246" s="32"/>
      <c r="D246" s="32"/>
      <c r="E246" s="33"/>
      <c r="F246" s="33"/>
      <c r="G246" s="9" t="str">
        <f aca="false">IF(COUNTA(A246:F246)=0,"",IF(OR(NOT(ISNUMBER(A246)),AND(B246&lt;&gt;"Ingreso",B246&lt;&gt;"Gasto"),C246="",D246="",AND(E246&lt;&gt;"",NOT(ISNUMBER(E246))),AND(F246&lt;&gt;"",NOT(ISNUMBER(F246)))),"REVISAR datos",IF(OR(A246&lt;DATE(YEAR(Presupuesto!E4),MONTH(Presupuesto!E4),1),A246&gt;=EDATE(DATE(YEAR(Presupuesto!E4),MONTH(Presupuesto!E4),1),1)),"Fuera de mes","Correcto")))</f>
        <v/>
      </c>
      <c r="H246" s="23" t="str">
        <f aca="false">IF(COUNTA(A246:F246)=0,"",IF(B246="Ingreso","Ingreso",IF(COUNTIFS(Presupuesto!A18:A25,C246)=1,"Clasificado","REVISAR categoría")))</f>
        <v/>
      </c>
      <c r="I246" s="1" t="n">
        <f aca="false">IF(COUNTA(A246:F246)&gt;0,ROW(),0)</f>
        <v>0</v>
      </c>
    </row>
    <row r="247" customFormat="false" ht="30" hidden="false" customHeight="true" outlineLevel="0" collapsed="false">
      <c r="A247" s="31"/>
      <c r="B247" s="32"/>
      <c r="C247" s="32"/>
      <c r="D247" s="32"/>
      <c r="E247" s="33"/>
      <c r="F247" s="33"/>
      <c r="G247" s="9" t="str">
        <f aca="false">IF(COUNTA(A247:F247)=0,"",IF(OR(NOT(ISNUMBER(A247)),AND(B247&lt;&gt;"Ingreso",B247&lt;&gt;"Gasto"),C247="",D247="",AND(E247&lt;&gt;"",NOT(ISNUMBER(E247))),AND(F247&lt;&gt;"",NOT(ISNUMBER(F247)))),"REVISAR datos",IF(OR(A247&lt;DATE(YEAR(Presupuesto!E4),MONTH(Presupuesto!E4),1),A247&gt;=EDATE(DATE(YEAR(Presupuesto!E4),MONTH(Presupuesto!E4),1),1)),"Fuera de mes","Correcto")))</f>
        <v/>
      </c>
      <c r="H247" s="23" t="str">
        <f aca="false">IF(COUNTA(A247:F247)=0,"",IF(B247="Ingreso","Ingreso",IF(COUNTIFS(Presupuesto!A18:A25,C247)=1,"Clasificado","REVISAR categoría")))</f>
        <v/>
      </c>
      <c r="I247" s="1" t="n">
        <f aca="false">IF(COUNTA(A247:F247)&gt;0,ROW(),0)</f>
        <v>0</v>
      </c>
    </row>
    <row r="248" customFormat="false" ht="30" hidden="false" customHeight="true" outlineLevel="0" collapsed="false">
      <c r="A248" s="31"/>
      <c r="B248" s="32"/>
      <c r="C248" s="32"/>
      <c r="D248" s="32"/>
      <c r="E248" s="33"/>
      <c r="F248" s="33"/>
      <c r="G248" s="9" t="str">
        <f aca="false">IF(COUNTA(A248:F248)=0,"",IF(OR(NOT(ISNUMBER(A248)),AND(B248&lt;&gt;"Ingreso",B248&lt;&gt;"Gasto"),C248="",D248="",AND(E248&lt;&gt;"",NOT(ISNUMBER(E248))),AND(F248&lt;&gt;"",NOT(ISNUMBER(F248)))),"REVISAR datos",IF(OR(A248&lt;DATE(YEAR(Presupuesto!E4),MONTH(Presupuesto!E4),1),A248&gt;=EDATE(DATE(YEAR(Presupuesto!E4),MONTH(Presupuesto!E4),1),1)),"Fuera de mes","Correcto")))</f>
        <v/>
      </c>
      <c r="H248" s="23" t="str">
        <f aca="false">IF(COUNTA(A248:F248)=0,"",IF(B248="Ingreso","Ingreso",IF(COUNTIFS(Presupuesto!A18:A25,C248)=1,"Clasificado","REVISAR categoría")))</f>
        <v/>
      </c>
      <c r="I248" s="1" t="n">
        <f aca="false">IF(COUNTA(A248:F248)&gt;0,ROW(),0)</f>
        <v>0</v>
      </c>
    </row>
    <row r="249" customFormat="false" ht="30" hidden="false" customHeight="true" outlineLevel="0" collapsed="false">
      <c r="A249" s="31"/>
      <c r="B249" s="32"/>
      <c r="C249" s="32"/>
      <c r="D249" s="32"/>
      <c r="E249" s="33"/>
      <c r="F249" s="33"/>
      <c r="G249" s="9" t="str">
        <f aca="false">IF(COUNTA(A249:F249)=0,"",IF(OR(NOT(ISNUMBER(A249)),AND(B249&lt;&gt;"Ingreso",B249&lt;&gt;"Gasto"),C249="",D249="",AND(E249&lt;&gt;"",NOT(ISNUMBER(E249))),AND(F249&lt;&gt;"",NOT(ISNUMBER(F249)))),"REVISAR datos",IF(OR(A249&lt;DATE(YEAR(Presupuesto!E4),MONTH(Presupuesto!E4),1),A249&gt;=EDATE(DATE(YEAR(Presupuesto!E4),MONTH(Presupuesto!E4),1),1)),"Fuera de mes","Correcto")))</f>
        <v/>
      </c>
      <c r="H249" s="23" t="str">
        <f aca="false">IF(COUNTA(A249:F249)=0,"",IF(B249="Ingreso","Ingreso",IF(COUNTIFS(Presupuesto!A18:A25,C249)=1,"Clasificado","REVISAR categoría")))</f>
        <v/>
      </c>
      <c r="I249" s="1" t="n">
        <f aca="false">IF(COUNTA(A249:F249)&gt;0,ROW(),0)</f>
        <v>0</v>
      </c>
    </row>
    <row r="250" customFormat="false" ht="30" hidden="false" customHeight="true" outlineLevel="0" collapsed="false">
      <c r="A250" s="31"/>
      <c r="B250" s="32"/>
      <c r="C250" s="32"/>
      <c r="D250" s="32"/>
      <c r="E250" s="33"/>
      <c r="F250" s="33"/>
      <c r="G250" s="9" t="str">
        <f aca="false">IF(COUNTA(A250:F250)=0,"",IF(OR(NOT(ISNUMBER(A250)),AND(B250&lt;&gt;"Ingreso",B250&lt;&gt;"Gasto"),C250="",D250="",AND(E250&lt;&gt;"",NOT(ISNUMBER(E250))),AND(F250&lt;&gt;"",NOT(ISNUMBER(F250)))),"REVISAR datos",IF(OR(A250&lt;DATE(YEAR(Presupuesto!E4),MONTH(Presupuesto!E4),1),A250&gt;=EDATE(DATE(YEAR(Presupuesto!E4),MONTH(Presupuesto!E4),1),1)),"Fuera de mes","Correcto")))</f>
        <v/>
      </c>
      <c r="H250" s="23" t="str">
        <f aca="false">IF(COUNTA(A250:F250)=0,"",IF(B250="Ingreso","Ingreso",IF(COUNTIFS(Presupuesto!A18:A25,C250)=1,"Clasificado","REVISAR categoría")))</f>
        <v/>
      </c>
      <c r="I250" s="1" t="n">
        <f aca="false">IF(COUNTA(A250:F250)&gt;0,ROW(),0)</f>
        <v>0</v>
      </c>
    </row>
    <row r="251" customFormat="false" ht="30" hidden="false" customHeight="true" outlineLevel="0" collapsed="false">
      <c r="A251" s="31"/>
      <c r="B251" s="32"/>
      <c r="C251" s="32"/>
      <c r="D251" s="32"/>
      <c r="E251" s="33"/>
      <c r="F251" s="33"/>
      <c r="G251" s="9" t="str">
        <f aca="false">IF(COUNTA(A251:F251)=0,"",IF(OR(NOT(ISNUMBER(A251)),AND(B251&lt;&gt;"Ingreso",B251&lt;&gt;"Gasto"),C251="",D251="",AND(E251&lt;&gt;"",NOT(ISNUMBER(E251))),AND(F251&lt;&gt;"",NOT(ISNUMBER(F251)))),"REVISAR datos",IF(OR(A251&lt;DATE(YEAR(Presupuesto!E4),MONTH(Presupuesto!E4),1),A251&gt;=EDATE(DATE(YEAR(Presupuesto!E4),MONTH(Presupuesto!E4),1),1)),"Fuera de mes","Correcto")))</f>
        <v/>
      </c>
      <c r="H251" s="23" t="str">
        <f aca="false">IF(COUNTA(A251:F251)=0,"",IF(B251="Ingreso","Ingreso",IF(COUNTIFS(Presupuesto!A18:A25,C251)=1,"Clasificado","REVISAR categoría")))</f>
        <v/>
      </c>
      <c r="I251" s="1" t="n">
        <f aca="false">IF(COUNTA(A251:F251)&gt;0,ROW(),0)</f>
        <v>0</v>
      </c>
    </row>
    <row r="252" customFormat="false" ht="30" hidden="false" customHeight="true" outlineLevel="0" collapsed="false">
      <c r="A252" s="31"/>
      <c r="B252" s="32"/>
      <c r="C252" s="32"/>
      <c r="D252" s="32"/>
      <c r="E252" s="33"/>
      <c r="F252" s="33"/>
      <c r="G252" s="9" t="str">
        <f aca="false">IF(COUNTA(A252:F252)=0,"",IF(OR(NOT(ISNUMBER(A252)),AND(B252&lt;&gt;"Ingreso",B252&lt;&gt;"Gasto"),C252="",D252="",AND(E252&lt;&gt;"",NOT(ISNUMBER(E252))),AND(F252&lt;&gt;"",NOT(ISNUMBER(F252)))),"REVISAR datos",IF(OR(A252&lt;DATE(YEAR(Presupuesto!E4),MONTH(Presupuesto!E4),1),A252&gt;=EDATE(DATE(YEAR(Presupuesto!E4),MONTH(Presupuesto!E4),1),1)),"Fuera de mes","Correcto")))</f>
        <v/>
      </c>
      <c r="H252" s="23" t="str">
        <f aca="false">IF(COUNTA(A252:F252)=0,"",IF(B252="Ingreso","Ingreso",IF(COUNTIFS(Presupuesto!A18:A25,C252)=1,"Clasificado","REVISAR categoría")))</f>
        <v/>
      </c>
      <c r="I252" s="1" t="n">
        <f aca="false">IF(COUNTA(A252:F252)&gt;0,ROW(),0)</f>
        <v>0</v>
      </c>
    </row>
    <row r="253" customFormat="false" ht="30" hidden="false" customHeight="true" outlineLevel="0" collapsed="false">
      <c r="A253" s="31"/>
      <c r="B253" s="32"/>
      <c r="C253" s="32"/>
      <c r="D253" s="32"/>
      <c r="E253" s="33"/>
      <c r="F253" s="33"/>
      <c r="G253" s="9" t="str">
        <f aca="false">IF(COUNTA(A253:F253)=0,"",IF(OR(NOT(ISNUMBER(A253)),AND(B253&lt;&gt;"Ingreso",B253&lt;&gt;"Gasto"),C253="",D253="",AND(E253&lt;&gt;"",NOT(ISNUMBER(E253))),AND(F253&lt;&gt;"",NOT(ISNUMBER(F253)))),"REVISAR datos",IF(OR(A253&lt;DATE(YEAR(Presupuesto!E4),MONTH(Presupuesto!E4),1),A253&gt;=EDATE(DATE(YEAR(Presupuesto!E4),MONTH(Presupuesto!E4),1),1)),"Fuera de mes","Correcto")))</f>
        <v/>
      </c>
      <c r="H253" s="23" t="str">
        <f aca="false">IF(COUNTA(A253:F253)=0,"",IF(B253="Ingreso","Ingreso",IF(COUNTIFS(Presupuesto!A18:A25,C253)=1,"Clasificado","REVISAR categoría")))</f>
        <v/>
      </c>
      <c r="I253" s="1" t="n">
        <f aca="false">IF(COUNTA(A253:F253)&gt;0,ROW(),0)</f>
        <v>0</v>
      </c>
    </row>
    <row r="254" customFormat="false" ht="30" hidden="false" customHeight="true" outlineLevel="0" collapsed="false">
      <c r="A254" s="31"/>
      <c r="B254" s="32"/>
      <c r="C254" s="32"/>
      <c r="D254" s="32"/>
      <c r="E254" s="33"/>
      <c r="F254" s="33"/>
      <c r="G254" s="9" t="str">
        <f aca="false">IF(COUNTA(A254:F254)=0,"",IF(OR(NOT(ISNUMBER(A254)),AND(B254&lt;&gt;"Ingreso",B254&lt;&gt;"Gasto"),C254="",D254="",AND(E254&lt;&gt;"",NOT(ISNUMBER(E254))),AND(F254&lt;&gt;"",NOT(ISNUMBER(F254)))),"REVISAR datos",IF(OR(A254&lt;DATE(YEAR(Presupuesto!E4),MONTH(Presupuesto!E4),1),A254&gt;=EDATE(DATE(YEAR(Presupuesto!E4),MONTH(Presupuesto!E4),1),1)),"Fuera de mes","Correcto")))</f>
        <v/>
      </c>
      <c r="H254" s="23" t="str">
        <f aca="false">IF(COUNTA(A254:F254)=0,"",IF(B254="Ingreso","Ingreso",IF(COUNTIFS(Presupuesto!A18:A25,C254)=1,"Clasificado","REVISAR categoría")))</f>
        <v/>
      </c>
      <c r="I254" s="1" t="n">
        <f aca="false">IF(COUNTA(A254:F254)&gt;0,ROW(),0)</f>
        <v>0</v>
      </c>
    </row>
    <row r="255" customFormat="false" ht="30" hidden="false" customHeight="true" outlineLevel="0" collapsed="false">
      <c r="A255" s="31"/>
      <c r="B255" s="32"/>
      <c r="C255" s="32"/>
      <c r="D255" s="32"/>
      <c r="E255" s="33"/>
      <c r="F255" s="33"/>
      <c r="G255" s="9" t="str">
        <f aca="false">IF(COUNTA(A255:F255)=0,"",IF(OR(NOT(ISNUMBER(A255)),AND(B255&lt;&gt;"Ingreso",B255&lt;&gt;"Gasto"),C255="",D255="",AND(E255&lt;&gt;"",NOT(ISNUMBER(E255))),AND(F255&lt;&gt;"",NOT(ISNUMBER(F255)))),"REVISAR datos",IF(OR(A255&lt;DATE(YEAR(Presupuesto!E4),MONTH(Presupuesto!E4),1),A255&gt;=EDATE(DATE(YEAR(Presupuesto!E4),MONTH(Presupuesto!E4),1),1)),"Fuera de mes","Correcto")))</f>
        <v/>
      </c>
      <c r="H255" s="23" t="str">
        <f aca="false">IF(COUNTA(A255:F255)=0,"",IF(B255="Ingreso","Ingreso",IF(COUNTIFS(Presupuesto!A18:A25,C255)=1,"Clasificado","REVISAR categoría")))</f>
        <v/>
      </c>
      <c r="I255" s="1" t="n">
        <f aca="false">IF(COUNTA(A255:F255)&gt;0,ROW(),0)</f>
        <v>0</v>
      </c>
    </row>
    <row r="256" customFormat="false" ht="30" hidden="false" customHeight="true" outlineLevel="0" collapsed="false">
      <c r="A256" s="31"/>
      <c r="B256" s="32"/>
      <c r="C256" s="32"/>
      <c r="D256" s="32"/>
      <c r="E256" s="33"/>
      <c r="F256" s="33"/>
      <c r="G256" s="9" t="str">
        <f aca="false">IF(COUNTA(A256:F256)=0,"",IF(OR(NOT(ISNUMBER(A256)),AND(B256&lt;&gt;"Ingreso",B256&lt;&gt;"Gasto"),C256="",D256="",AND(E256&lt;&gt;"",NOT(ISNUMBER(E256))),AND(F256&lt;&gt;"",NOT(ISNUMBER(F256)))),"REVISAR datos",IF(OR(A256&lt;DATE(YEAR(Presupuesto!E4),MONTH(Presupuesto!E4),1),A256&gt;=EDATE(DATE(YEAR(Presupuesto!E4),MONTH(Presupuesto!E4),1),1)),"Fuera de mes","Correcto")))</f>
        <v/>
      </c>
      <c r="H256" s="23" t="str">
        <f aca="false">IF(COUNTA(A256:F256)=0,"",IF(B256="Ingreso","Ingreso",IF(COUNTIFS(Presupuesto!A18:A25,C256)=1,"Clasificado","REVISAR categoría")))</f>
        <v/>
      </c>
      <c r="I256" s="1" t="n">
        <f aca="false">IF(COUNTA(A256:F256)&gt;0,ROW(),0)</f>
        <v>0</v>
      </c>
    </row>
    <row r="257" customFormat="false" ht="30" hidden="false" customHeight="true" outlineLevel="0" collapsed="false">
      <c r="A257" s="31"/>
      <c r="B257" s="32"/>
      <c r="C257" s="32"/>
      <c r="D257" s="32"/>
      <c r="E257" s="33"/>
      <c r="F257" s="33"/>
      <c r="G257" s="9" t="str">
        <f aca="false">IF(COUNTA(A257:F257)=0,"",IF(OR(NOT(ISNUMBER(A257)),AND(B257&lt;&gt;"Ingreso",B257&lt;&gt;"Gasto"),C257="",D257="",AND(E257&lt;&gt;"",NOT(ISNUMBER(E257))),AND(F257&lt;&gt;"",NOT(ISNUMBER(F257)))),"REVISAR datos",IF(OR(A257&lt;DATE(YEAR(Presupuesto!E4),MONTH(Presupuesto!E4),1),A257&gt;=EDATE(DATE(YEAR(Presupuesto!E4),MONTH(Presupuesto!E4),1),1)),"Fuera de mes","Correcto")))</f>
        <v/>
      </c>
      <c r="H257" s="23" t="str">
        <f aca="false">IF(COUNTA(A257:F257)=0,"",IF(B257="Ingreso","Ingreso",IF(COUNTIFS(Presupuesto!A18:A25,C257)=1,"Clasificado","REVISAR categoría")))</f>
        <v/>
      </c>
      <c r="I257" s="1" t="n">
        <f aca="false">IF(COUNTA(A257:F257)&gt;0,ROW(),0)</f>
        <v>0</v>
      </c>
    </row>
    <row r="258" customFormat="false" ht="30" hidden="false" customHeight="true" outlineLevel="0" collapsed="false">
      <c r="A258" s="31"/>
      <c r="B258" s="32"/>
      <c r="C258" s="32"/>
      <c r="D258" s="32"/>
      <c r="E258" s="33"/>
      <c r="F258" s="33"/>
      <c r="G258" s="9" t="str">
        <f aca="false">IF(COUNTA(A258:F258)=0,"",IF(OR(NOT(ISNUMBER(A258)),AND(B258&lt;&gt;"Ingreso",B258&lt;&gt;"Gasto"),C258="",D258="",AND(E258&lt;&gt;"",NOT(ISNUMBER(E258))),AND(F258&lt;&gt;"",NOT(ISNUMBER(F258)))),"REVISAR datos",IF(OR(A258&lt;DATE(YEAR(Presupuesto!E4),MONTH(Presupuesto!E4),1),A258&gt;=EDATE(DATE(YEAR(Presupuesto!E4),MONTH(Presupuesto!E4),1),1)),"Fuera de mes","Correcto")))</f>
        <v/>
      </c>
      <c r="H258" s="23" t="str">
        <f aca="false">IF(COUNTA(A258:F258)=0,"",IF(B258="Ingreso","Ingreso",IF(COUNTIFS(Presupuesto!A18:A25,C258)=1,"Clasificado","REVISAR categoría")))</f>
        <v/>
      </c>
      <c r="I258" s="1" t="n">
        <f aca="false">IF(COUNTA(A258:F258)&gt;0,ROW(),0)</f>
        <v>0</v>
      </c>
    </row>
    <row r="259" customFormat="false" ht="30" hidden="false" customHeight="true" outlineLevel="0" collapsed="false">
      <c r="A259" s="31"/>
      <c r="B259" s="32"/>
      <c r="C259" s="32"/>
      <c r="D259" s="32"/>
      <c r="E259" s="33"/>
      <c r="F259" s="33"/>
      <c r="G259" s="9" t="str">
        <f aca="false">IF(COUNTA(A259:F259)=0,"",IF(OR(NOT(ISNUMBER(A259)),AND(B259&lt;&gt;"Ingreso",B259&lt;&gt;"Gasto"),C259="",D259="",AND(E259&lt;&gt;"",NOT(ISNUMBER(E259))),AND(F259&lt;&gt;"",NOT(ISNUMBER(F259)))),"REVISAR datos",IF(OR(A259&lt;DATE(YEAR(Presupuesto!E4),MONTH(Presupuesto!E4),1),A259&gt;=EDATE(DATE(YEAR(Presupuesto!E4),MONTH(Presupuesto!E4),1),1)),"Fuera de mes","Correcto")))</f>
        <v/>
      </c>
      <c r="H259" s="23" t="str">
        <f aca="false">IF(COUNTA(A259:F259)=0,"",IF(B259="Ingreso","Ingreso",IF(COUNTIFS(Presupuesto!A18:A25,C259)=1,"Clasificado","REVISAR categoría")))</f>
        <v/>
      </c>
      <c r="I259" s="1" t="n">
        <f aca="false">IF(COUNTA(A259:F259)&gt;0,ROW(),0)</f>
        <v>0</v>
      </c>
    </row>
    <row r="260" customFormat="false" ht="30" hidden="false" customHeight="true" outlineLevel="0" collapsed="false">
      <c r="A260" s="31"/>
      <c r="B260" s="32"/>
      <c r="C260" s="32"/>
      <c r="D260" s="32"/>
      <c r="E260" s="33"/>
      <c r="F260" s="33"/>
      <c r="G260" s="9" t="str">
        <f aca="false">IF(COUNTA(A260:F260)=0,"",IF(OR(NOT(ISNUMBER(A260)),AND(B260&lt;&gt;"Ingreso",B260&lt;&gt;"Gasto"),C260="",D260="",AND(E260&lt;&gt;"",NOT(ISNUMBER(E260))),AND(F260&lt;&gt;"",NOT(ISNUMBER(F260)))),"REVISAR datos",IF(OR(A260&lt;DATE(YEAR(Presupuesto!E4),MONTH(Presupuesto!E4),1),A260&gt;=EDATE(DATE(YEAR(Presupuesto!E4),MONTH(Presupuesto!E4),1),1)),"Fuera de mes","Correcto")))</f>
        <v/>
      </c>
      <c r="H260" s="23" t="str">
        <f aca="false">IF(COUNTA(A260:F260)=0,"",IF(B260="Ingreso","Ingreso",IF(COUNTIFS(Presupuesto!A18:A25,C260)=1,"Clasificado","REVISAR categoría")))</f>
        <v/>
      </c>
      <c r="I260" s="1" t="n">
        <f aca="false">IF(COUNTA(A260:F260)&gt;0,ROW(),0)</f>
        <v>0</v>
      </c>
    </row>
    <row r="261" customFormat="false" ht="30" hidden="false" customHeight="true" outlineLevel="0" collapsed="false">
      <c r="A261" s="31"/>
      <c r="B261" s="32"/>
      <c r="C261" s="32"/>
      <c r="D261" s="32"/>
      <c r="E261" s="33"/>
      <c r="F261" s="33"/>
      <c r="G261" s="9" t="str">
        <f aca="false">IF(COUNTA(A261:F261)=0,"",IF(OR(NOT(ISNUMBER(A261)),AND(B261&lt;&gt;"Ingreso",B261&lt;&gt;"Gasto"),C261="",D261="",AND(E261&lt;&gt;"",NOT(ISNUMBER(E261))),AND(F261&lt;&gt;"",NOT(ISNUMBER(F261)))),"REVISAR datos",IF(OR(A261&lt;DATE(YEAR(Presupuesto!E4),MONTH(Presupuesto!E4),1),A261&gt;=EDATE(DATE(YEAR(Presupuesto!E4),MONTH(Presupuesto!E4),1),1)),"Fuera de mes","Correcto")))</f>
        <v/>
      </c>
      <c r="H261" s="23" t="str">
        <f aca="false">IF(COUNTA(A261:F261)=0,"",IF(B261="Ingreso","Ingreso",IF(COUNTIFS(Presupuesto!A18:A25,C261)=1,"Clasificado","REVISAR categoría")))</f>
        <v/>
      </c>
      <c r="I261" s="1" t="n">
        <f aca="false">IF(COUNTA(A261:F261)&gt;0,ROW(),0)</f>
        <v>0</v>
      </c>
    </row>
    <row r="262" customFormat="false" ht="30" hidden="false" customHeight="true" outlineLevel="0" collapsed="false">
      <c r="A262" s="31"/>
      <c r="B262" s="32"/>
      <c r="C262" s="32"/>
      <c r="D262" s="32"/>
      <c r="E262" s="33"/>
      <c r="F262" s="33"/>
      <c r="G262" s="9" t="str">
        <f aca="false">IF(COUNTA(A262:F262)=0,"",IF(OR(NOT(ISNUMBER(A262)),AND(B262&lt;&gt;"Ingreso",B262&lt;&gt;"Gasto"),C262="",D262="",AND(E262&lt;&gt;"",NOT(ISNUMBER(E262))),AND(F262&lt;&gt;"",NOT(ISNUMBER(F262)))),"REVISAR datos",IF(OR(A262&lt;DATE(YEAR(Presupuesto!E4),MONTH(Presupuesto!E4),1),A262&gt;=EDATE(DATE(YEAR(Presupuesto!E4),MONTH(Presupuesto!E4),1),1)),"Fuera de mes","Correcto")))</f>
        <v/>
      </c>
      <c r="H262" s="23" t="str">
        <f aca="false">IF(COUNTA(A262:F262)=0,"",IF(B262="Ingreso","Ingreso",IF(COUNTIFS(Presupuesto!A18:A25,C262)=1,"Clasificado","REVISAR categoría")))</f>
        <v/>
      </c>
      <c r="I262" s="1" t="n">
        <f aca="false">IF(COUNTA(A262:F262)&gt;0,ROW(),0)</f>
        <v>0</v>
      </c>
    </row>
    <row r="263" customFormat="false" ht="30" hidden="false" customHeight="true" outlineLevel="0" collapsed="false">
      <c r="A263" s="31"/>
      <c r="B263" s="32"/>
      <c r="C263" s="32"/>
      <c r="D263" s="32"/>
      <c r="E263" s="33"/>
      <c r="F263" s="33"/>
      <c r="G263" s="9" t="str">
        <f aca="false">IF(COUNTA(A263:F263)=0,"",IF(OR(NOT(ISNUMBER(A263)),AND(B263&lt;&gt;"Ingreso",B263&lt;&gt;"Gasto"),C263="",D263="",AND(E263&lt;&gt;"",NOT(ISNUMBER(E263))),AND(F263&lt;&gt;"",NOT(ISNUMBER(F263)))),"REVISAR datos",IF(OR(A263&lt;DATE(YEAR(Presupuesto!E4),MONTH(Presupuesto!E4),1),A263&gt;=EDATE(DATE(YEAR(Presupuesto!E4),MONTH(Presupuesto!E4),1),1)),"Fuera de mes","Correcto")))</f>
        <v/>
      </c>
      <c r="H263" s="23" t="str">
        <f aca="false">IF(COUNTA(A263:F263)=0,"",IF(B263="Ingreso","Ingreso",IF(COUNTIFS(Presupuesto!A18:A25,C263)=1,"Clasificado","REVISAR categoría")))</f>
        <v/>
      </c>
      <c r="I263" s="1" t="n">
        <f aca="false">IF(COUNTA(A263:F263)&gt;0,ROW(),0)</f>
        <v>0</v>
      </c>
    </row>
    <row r="264" customFormat="false" ht="30" hidden="false" customHeight="true" outlineLevel="0" collapsed="false">
      <c r="A264" s="31"/>
      <c r="B264" s="32"/>
      <c r="C264" s="32"/>
      <c r="D264" s="32"/>
      <c r="E264" s="33"/>
      <c r="F264" s="33"/>
      <c r="G264" s="9" t="str">
        <f aca="false">IF(COUNTA(A264:F264)=0,"",IF(OR(NOT(ISNUMBER(A264)),AND(B264&lt;&gt;"Ingreso",B264&lt;&gt;"Gasto"),C264="",D264="",AND(E264&lt;&gt;"",NOT(ISNUMBER(E264))),AND(F264&lt;&gt;"",NOT(ISNUMBER(F264)))),"REVISAR datos",IF(OR(A264&lt;DATE(YEAR(Presupuesto!E4),MONTH(Presupuesto!E4),1),A264&gt;=EDATE(DATE(YEAR(Presupuesto!E4),MONTH(Presupuesto!E4),1),1)),"Fuera de mes","Correcto")))</f>
        <v/>
      </c>
      <c r="H264" s="23" t="str">
        <f aca="false">IF(COUNTA(A264:F264)=0,"",IF(B264="Ingreso","Ingreso",IF(COUNTIFS(Presupuesto!A18:A25,C264)=1,"Clasificado","REVISAR categoría")))</f>
        <v/>
      </c>
      <c r="I264" s="1" t="n">
        <f aca="false">IF(COUNTA(A264:F264)&gt;0,ROW(),0)</f>
        <v>0</v>
      </c>
    </row>
    <row r="265" customFormat="false" ht="30" hidden="false" customHeight="true" outlineLevel="0" collapsed="false">
      <c r="A265" s="31"/>
      <c r="B265" s="32"/>
      <c r="C265" s="32"/>
      <c r="D265" s="32"/>
      <c r="E265" s="33"/>
      <c r="F265" s="33"/>
      <c r="G265" s="9" t="str">
        <f aca="false">IF(COUNTA(A265:F265)=0,"",IF(OR(NOT(ISNUMBER(A265)),AND(B265&lt;&gt;"Ingreso",B265&lt;&gt;"Gasto"),C265="",D265="",AND(E265&lt;&gt;"",NOT(ISNUMBER(E265))),AND(F265&lt;&gt;"",NOT(ISNUMBER(F265)))),"REVISAR datos",IF(OR(A265&lt;DATE(YEAR(Presupuesto!E4),MONTH(Presupuesto!E4),1),A265&gt;=EDATE(DATE(YEAR(Presupuesto!E4),MONTH(Presupuesto!E4),1),1)),"Fuera de mes","Correcto")))</f>
        <v/>
      </c>
      <c r="H265" s="23" t="str">
        <f aca="false">IF(COUNTA(A265:F265)=0,"",IF(B265="Ingreso","Ingreso",IF(COUNTIFS(Presupuesto!A18:A25,C265)=1,"Clasificado","REVISAR categoría")))</f>
        <v/>
      </c>
      <c r="I265" s="1" t="n">
        <f aca="false">IF(COUNTA(A265:F265)&gt;0,ROW(),0)</f>
        <v>0</v>
      </c>
    </row>
    <row r="266" customFormat="false" ht="30" hidden="false" customHeight="true" outlineLevel="0" collapsed="false">
      <c r="A266" s="31"/>
      <c r="B266" s="32"/>
      <c r="C266" s="32"/>
      <c r="D266" s="32"/>
      <c r="E266" s="33"/>
      <c r="F266" s="33"/>
      <c r="G266" s="9" t="str">
        <f aca="false">IF(COUNTA(A266:F266)=0,"",IF(OR(NOT(ISNUMBER(A266)),AND(B266&lt;&gt;"Ingreso",B266&lt;&gt;"Gasto"),C266="",D266="",AND(E266&lt;&gt;"",NOT(ISNUMBER(E266))),AND(F266&lt;&gt;"",NOT(ISNUMBER(F266)))),"REVISAR datos",IF(OR(A266&lt;DATE(YEAR(Presupuesto!E4),MONTH(Presupuesto!E4),1),A266&gt;=EDATE(DATE(YEAR(Presupuesto!E4),MONTH(Presupuesto!E4),1),1)),"Fuera de mes","Correcto")))</f>
        <v/>
      </c>
      <c r="H266" s="23" t="str">
        <f aca="false">IF(COUNTA(A266:F266)=0,"",IF(B266="Ingreso","Ingreso",IF(COUNTIFS(Presupuesto!A18:A25,C266)=1,"Clasificado","REVISAR categoría")))</f>
        <v/>
      </c>
      <c r="I266" s="1" t="n">
        <f aca="false">IF(COUNTA(A266:F266)&gt;0,ROW(),0)</f>
        <v>0</v>
      </c>
    </row>
    <row r="267" customFormat="false" ht="30" hidden="false" customHeight="true" outlineLevel="0" collapsed="false">
      <c r="A267" s="31"/>
      <c r="B267" s="32"/>
      <c r="C267" s="32"/>
      <c r="D267" s="32"/>
      <c r="E267" s="33"/>
      <c r="F267" s="33"/>
      <c r="G267" s="9" t="str">
        <f aca="false">IF(COUNTA(A267:F267)=0,"",IF(OR(NOT(ISNUMBER(A267)),AND(B267&lt;&gt;"Ingreso",B267&lt;&gt;"Gasto"),C267="",D267="",AND(E267&lt;&gt;"",NOT(ISNUMBER(E267))),AND(F267&lt;&gt;"",NOT(ISNUMBER(F267)))),"REVISAR datos",IF(OR(A267&lt;DATE(YEAR(Presupuesto!E4),MONTH(Presupuesto!E4),1),A267&gt;=EDATE(DATE(YEAR(Presupuesto!E4),MONTH(Presupuesto!E4),1),1)),"Fuera de mes","Correcto")))</f>
        <v/>
      </c>
      <c r="H267" s="23" t="str">
        <f aca="false">IF(COUNTA(A267:F267)=0,"",IF(B267="Ingreso","Ingreso",IF(COUNTIFS(Presupuesto!A18:A25,C267)=1,"Clasificado","REVISAR categoría")))</f>
        <v/>
      </c>
      <c r="I267" s="1" t="n">
        <f aca="false">IF(COUNTA(A267:F267)&gt;0,ROW(),0)</f>
        <v>0</v>
      </c>
    </row>
    <row r="268" customFormat="false" ht="30" hidden="false" customHeight="true" outlineLevel="0" collapsed="false">
      <c r="A268" s="31"/>
      <c r="B268" s="32"/>
      <c r="C268" s="32"/>
      <c r="D268" s="32"/>
      <c r="E268" s="33"/>
      <c r="F268" s="33"/>
      <c r="G268" s="9" t="str">
        <f aca="false">IF(COUNTA(A268:F268)=0,"",IF(OR(NOT(ISNUMBER(A268)),AND(B268&lt;&gt;"Ingreso",B268&lt;&gt;"Gasto"),C268="",D268="",AND(E268&lt;&gt;"",NOT(ISNUMBER(E268))),AND(F268&lt;&gt;"",NOT(ISNUMBER(F268)))),"REVISAR datos",IF(OR(A268&lt;DATE(YEAR(Presupuesto!E4),MONTH(Presupuesto!E4),1),A268&gt;=EDATE(DATE(YEAR(Presupuesto!E4),MONTH(Presupuesto!E4),1),1)),"Fuera de mes","Correcto")))</f>
        <v/>
      </c>
      <c r="H268" s="23" t="str">
        <f aca="false">IF(COUNTA(A268:F268)=0,"",IF(B268="Ingreso","Ingreso",IF(COUNTIFS(Presupuesto!A18:A25,C268)=1,"Clasificado","REVISAR categoría")))</f>
        <v/>
      </c>
      <c r="I268" s="1" t="n">
        <f aca="false">IF(COUNTA(A268:F268)&gt;0,ROW(),0)</f>
        <v>0</v>
      </c>
    </row>
    <row r="269" customFormat="false" ht="30" hidden="false" customHeight="true" outlineLevel="0" collapsed="false">
      <c r="A269" s="31"/>
      <c r="B269" s="32"/>
      <c r="C269" s="32"/>
      <c r="D269" s="32"/>
      <c r="E269" s="33"/>
      <c r="F269" s="33"/>
      <c r="G269" s="9" t="str">
        <f aca="false">IF(COUNTA(A269:F269)=0,"",IF(OR(NOT(ISNUMBER(A269)),AND(B269&lt;&gt;"Ingreso",B269&lt;&gt;"Gasto"),C269="",D269="",AND(E269&lt;&gt;"",NOT(ISNUMBER(E269))),AND(F269&lt;&gt;"",NOT(ISNUMBER(F269)))),"REVISAR datos",IF(OR(A269&lt;DATE(YEAR(Presupuesto!E4),MONTH(Presupuesto!E4),1),A269&gt;=EDATE(DATE(YEAR(Presupuesto!E4),MONTH(Presupuesto!E4),1),1)),"Fuera de mes","Correcto")))</f>
        <v/>
      </c>
      <c r="H269" s="23" t="str">
        <f aca="false">IF(COUNTA(A269:F269)=0,"",IF(B269="Ingreso","Ingreso",IF(COUNTIFS(Presupuesto!A18:A25,C269)=1,"Clasificado","REVISAR categoría")))</f>
        <v/>
      </c>
      <c r="I269" s="1" t="n">
        <f aca="false">IF(COUNTA(A269:F269)&gt;0,ROW(),0)</f>
        <v>0</v>
      </c>
    </row>
    <row r="270" customFormat="false" ht="30" hidden="false" customHeight="true" outlineLevel="0" collapsed="false">
      <c r="A270" s="31"/>
      <c r="B270" s="32"/>
      <c r="C270" s="32"/>
      <c r="D270" s="32"/>
      <c r="E270" s="33"/>
      <c r="F270" s="33"/>
      <c r="G270" s="9" t="str">
        <f aca="false">IF(COUNTA(A270:F270)=0,"",IF(OR(NOT(ISNUMBER(A270)),AND(B270&lt;&gt;"Ingreso",B270&lt;&gt;"Gasto"),C270="",D270="",AND(E270&lt;&gt;"",NOT(ISNUMBER(E270))),AND(F270&lt;&gt;"",NOT(ISNUMBER(F270)))),"REVISAR datos",IF(OR(A270&lt;DATE(YEAR(Presupuesto!E4),MONTH(Presupuesto!E4),1),A270&gt;=EDATE(DATE(YEAR(Presupuesto!E4),MONTH(Presupuesto!E4),1),1)),"Fuera de mes","Correcto")))</f>
        <v/>
      </c>
      <c r="H270" s="23" t="str">
        <f aca="false">IF(COUNTA(A270:F270)=0,"",IF(B270="Ingreso","Ingreso",IF(COUNTIFS(Presupuesto!A18:A25,C270)=1,"Clasificado","REVISAR categoría")))</f>
        <v/>
      </c>
      <c r="I270" s="1" t="n">
        <f aca="false">IF(COUNTA(A270:F270)&gt;0,ROW(),0)</f>
        <v>0</v>
      </c>
    </row>
    <row r="271" customFormat="false" ht="30" hidden="false" customHeight="true" outlineLevel="0" collapsed="false">
      <c r="A271" s="31"/>
      <c r="B271" s="32"/>
      <c r="C271" s="32"/>
      <c r="D271" s="32"/>
      <c r="E271" s="33"/>
      <c r="F271" s="33"/>
      <c r="G271" s="9" t="str">
        <f aca="false">IF(COUNTA(A271:F271)=0,"",IF(OR(NOT(ISNUMBER(A271)),AND(B271&lt;&gt;"Ingreso",B271&lt;&gt;"Gasto"),C271="",D271="",AND(E271&lt;&gt;"",NOT(ISNUMBER(E271))),AND(F271&lt;&gt;"",NOT(ISNUMBER(F271)))),"REVISAR datos",IF(OR(A271&lt;DATE(YEAR(Presupuesto!E4),MONTH(Presupuesto!E4),1),A271&gt;=EDATE(DATE(YEAR(Presupuesto!E4),MONTH(Presupuesto!E4),1),1)),"Fuera de mes","Correcto")))</f>
        <v/>
      </c>
      <c r="H271" s="23" t="str">
        <f aca="false">IF(COUNTA(A271:F271)=0,"",IF(B271="Ingreso","Ingreso",IF(COUNTIFS(Presupuesto!A18:A25,C271)=1,"Clasificado","REVISAR categoría")))</f>
        <v/>
      </c>
      <c r="I271" s="1" t="n">
        <f aca="false">IF(COUNTA(A271:F271)&gt;0,ROW(),0)</f>
        <v>0</v>
      </c>
    </row>
    <row r="272" customFormat="false" ht="30" hidden="false" customHeight="true" outlineLevel="0" collapsed="false">
      <c r="A272" s="31"/>
      <c r="B272" s="32"/>
      <c r="C272" s="32"/>
      <c r="D272" s="32"/>
      <c r="E272" s="33"/>
      <c r="F272" s="33"/>
      <c r="G272" s="9" t="str">
        <f aca="false">IF(COUNTA(A272:F272)=0,"",IF(OR(NOT(ISNUMBER(A272)),AND(B272&lt;&gt;"Ingreso",B272&lt;&gt;"Gasto"),C272="",D272="",AND(E272&lt;&gt;"",NOT(ISNUMBER(E272))),AND(F272&lt;&gt;"",NOT(ISNUMBER(F272)))),"REVISAR datos",IF(OR(A272&lt;DATE(YEAR(Presupuesto!E4),MONTH(Presupuesto!E4),1),A272&gt;=EDATE(DATE(YEAR(Presupuesto!E4),MONTH(Presupuesto!E4),1),1)),"Fuera de mes","Correcto")))</f>
        <v/>
      </c>
      <c r="H272" s="23" t="str">
        <f aca="false">IF(COUNTA(A272:F272)=0,"",IF(B272="Ingreso","Ingreso",IF(COUNTIFS(Presupuesto!A18:A25,C272)=1,"Clasificado","REVISAR categoría")))</f>
        <v/>
      </c>
      <c r="I272" s="1" t="n">
        <f aca="false">IF(COUNTA(A272:F272)&gt;0,ROW(),0)</f>
        <v>0</v>
      </c>
    </row>
    <row r="273" customFormat="false" ht="30" hidden="false" customHeight="true" outlineLevel="0" collapsed="false">
      <c r="A273" s="31"/>
      <c r="B273" s="32"/>
      <c r="C273" s="32"/>
      <c r="D273" s="32"/>
      <c r="E273" s="33"/>
      <c r="F273" s="33"/>
      <c r="G273" s="9" t="str">
        <f aca="false">IF(COUNTA(A273:F273)=0,"",IF(OR(NOT(ISNUMBER(A273)),AND(B273&lt;&gt;"Ingreso",B273&lt;&gt;"Gasto"),C273="",D273="",AND(E273&lt;&gt;"",NOT(ISNUMBER(E273))),AND(F273&lt;&gt;"",NOT(ISNUMBER(F273)))),"REVISAR datos",IF(OR(A273&lt;DATE(YEAR(Presupuesto!E4),MONTH(Presupuesto!E4),1),A273&gt;=EDATE(DATE(YEAR(Presupuesto!E4),MONTH(Presupuesto!E4),1),1)),"Fuera de mes","Correcto")))</f>
        <v/>
      </c>
      <c r="H273" s="23" t="str">
        <f aca="false">IF(COUNTA(A273:F273)=0,"",IF(B273="Ingreso","Ingreso",IF(COUNTIFS(Presupuesto!A18:A25,C273)=1,"Clasificado","REVISAR categoría")))</f>
        <v/>
      </c>
      <c r="I273" s="1" t="n">
        <f aca="false">IF(COUNTA(A273:F273)&gt;0,ROW(),0)</f>
        <v>0</v>
      </c>
    </row>
    <row r="274" customFormat="false" ht="30" hidden="false" customHeight="true" outlineLevel="0" collapsed="false">
      <c r="A274" s="31"/>
      <c r="B274" s="32"/>
      <c r="C274" s="32"/>
      <c r="D274" s="32"/>
      <c r="E274" s="33"/>
      <c r="F274" s="33"/>
      <c r="G274" s="9" t="str">
        <f aca="false">IF(COUNTA(A274:F274)=0,"",IF(OR(NOT(ISNUMBER(A274)),AND(B274&lt;&gt;"Ingreso",B274&lt;&gt;"Gasto"),C274="",D274="",AND(E274&lt;&gt;"",NOT(ISNUMBER(E274))),AND(F274&lt;&gt;"",NOT(ISNUMBER(F274)))),"REVISAR datos",IF(OR(A274&lt;DATE(YEAR(Presupuesto!E4),MONTH(Presupuesto!E4),1),A274&gt;=EDATE(DATE(YEAR(Presupuesto!E4),MONTH(Presupuesto!E4),1),1)),"Fuera de mes","Correcto")))</f>
        <v/>
      </c>
      <c r="H274" s="23" t="str">
        <f aca="false">IF(COUNTA(A274:F274)=0,"",IF(B274="Ingreso","Ingreso",IF(COUNTIFS(Presupuesto!A18:A25,C274)=1,"Clasificado","REVISAR categoría")))</f>
        <v/>
      </c>
      <c r="I274" s="1" t="n">
        <f aca="false">IF(COUNTA(A274:F274)&gt;0,ROW(),0)</f>
        <v>0</v>
      </c>
    </row>
    <row r="275" customFormat="false" ht="30" hidden="false" customHeight="true" outlineLevel="0" collapsed="false">
      <c r="A275" s="31"/>
      <c r="B275" s="32"/>
      <c r="C275" s="32"/>
      <c r="D275" s="32"/>
      <c r="E275" s="33"/>
      <c r="F275" s="33"/>
      <c r="G275" s="9" t="str">
        <f aca="false">IF(COUNTA(A275:F275)=0,"",IF(OR(NOT(ISNUMBER(A275)),AND(B275&lt;&gt;"Ingreso",B275&lt;&gt;"Gasto"),C275="",D275="",AND(E275&lt;&gt;"",NOT(ISNUMBER(E275))),AND(F275&lt;&gt;"",NOT(ISNUMBER(F275)))),"REVISAR datos",IF(OR(A275&lt;DATE(YEAR(Presupuesto!E4),MONTH(Presupuesto!E4),1),A275&gt;=EDATE(DATE(YEAR(Presupuesto!E4),MONTH(Presupuesto!E4),1),1)),"Fuera de mes","Correcto")))</f>
        <v/>
      </c>
      <c r="H275" s="23" t="str">
        <f aca="false">IF(COUNTA(A275:F275)=0,"",IF(B275="Ingreso","Ingreso",IF(COUNTIFS(Presupuesto!A18:A25,C275)=1,"Clasificado","REVISAR categoría")))</f>
        <v/>
      </c>
      <c r="I275" s="1" t="n">
        <f aca="false">IF(COUNTA(A275:F275)&gt;0,ROW(),0)</f>
        <v>0</v>
      </c>
    </row>
    <row r="276" customFormat="false" ht="30" hidden="false" customHeight="true" outlineLevel="0" collapsed="false">
      <c r="A276" s="31"/>
      <c r="B276" s="32"/>
      <c r="C276" s="32"/>
      <c r="D276" s="32"/>
      <c r="E276" s="33"/>
      <c r="F276" s="33"/>
      <c r="G276" s="9" t="str">
        <f aca="false">IF(COUNTA(A276:F276)=0,"",IF(OR(NOT(ISNUMBER(A276)),AND(B276&lt;&gt;"Ingreso",B276&lt;&gt;"Gasto"),C276="",D276="",AND(E276&lt;&gt;"",NOT(ISNUMBER(E276))),AND(F276&lt;&gt;"",NOT(ISNUMBER(F276)))),"REVISAR datos",IF(OR(A276&lt;DATE(YEAR(Presupuesto!E4),MONTH(Presupuesto!E4),1),A276&gt;=EDATE(DATE(YEAR(Presupuesto!E4),MONTH(Presupuesto!E4),1),1)),"Fuera de mes","Correcto")))</f>
        <v/>
      </c>
      <c r="H276" s="23" t="str">
        <f aca="false">IF(COUNTA(A276:F276)=0,"",IF(B276="Ingreso","Ingreso",IF(COUNTIFS(Presupuesto!A18:A25,C276)=1,"Clasificado","REVISAR categoría")))</f>
        <v/>
      </c>
      <c r="I276" s="1" t="n">
        <f aca="false">IF(COUNTA(A276:F276)&gt;0,ROW(),0)</f>
        <v>0</v>
      </c>
    </row>
    <row r="277" customFormat="false" ht="30" hidden="false" customHeight="true" outlineLevel="0" collapsed="false">
      <c r="A277" s="31"/>
      <c r="B277" s="32"/>
      <c r="C277" s="32"/>
      <c r="D277" s="32"/>
      <c r="E277" s="33"/>
      <c r="F277" s="33"/>
      <c r="G277" s="9" t="str">
        <f aca="false">IF(COUNTA(A277:F277)=0,"",IF(OR(NOT(ISNUMBER(A277)),AND(B277&lt;&gt;"Ingreso",B277&lt;&gt;"Gasto"),C277="",D277="",AND(E277&lt;&gt;"",NOT(ISNUMBER(E277))),AND(F277&lt;&gt;"",NOT(ISNUMBER(F277)))),"REVISAR datos",IF(OR(A277&lt;DATE(YEAR(Presupuesto!E4),MONTH(Presupuesto!E4),1),A277&gt;=EDATE(DATE(YEAR(Presupuesto!E4),MONTH(Presupuesto!E4),1),1)),"Fuera de mes","Correcto")))</f>
        <v/>
      </c>
      <c r="H277" s="23" t="str">
        <f aca="false">IF(COUNTA(A277:F277)=0,"",IF(B277="Ingreso","Ingreso",IF(COUNTIFS(Presupuesto!A18:A25,C277)=1,"Clasificado","REVISAR categoría")))</f>
        <v/>
      </c>
      <c r="I277" s="1" t="n">
        <f aca="false">IF(COUNTA(A277:F277)&gt;0,ROW(),0)</f>
        <v>0</v>
      </c>
    </row>
    <row r="278" customFormat="false" ht="30" hidden="false" customHeight="true" outlineLevel="0" collapsed="false">
      <c r="A278" s="31"/>
      <c r="B278" s="32"/>
      <c r="C278" s="32"/>
      <c r="D278" s="32"/>
      <c r="E278" s="33"/>
      <c r="F278" s="33"/>
      <c r="G278" s="9" t="str">
        <f aca="false">IF(COUNTA(A278:F278)=0,"",IF(OR(NOT(ISNUMBER(A278)),AND(B278&lt;&gt;"Ingreso",B278&lt;&gt;"Gasto"),C278="",D278="",AND(E278&lt;&gt;"",NOT(ISNUMBER(E278))),AND(F278&lt;&gt;"",NOT(ISNUMBER(F278)))),"REVISAR datos",IF(OR(A278&lt;DATE(YEAR(Presupuesto!E4),MONTH(Presupuesto!E4),1),A278&gt;=EDATE(DATE(YEAR(Presupuesto!E4),MONTH(Presupuesto!E4),1),1)),"Fuera de mes","Correcto")))</f>
        <v/>
      </c>
      <c r="H278" s="23" t="str">
        <f aca="false">IF(COUNTA(A278:F278)=0,"",IF(B278="Ingreso","Ingreso",IF(COUNTIFS(Presupuesto!A18:A25,C278)=1,"Clasificado","REVISAR categoría")))</f>
        <v/>
      </c>
      <c r="I278" s="1" t="n">
        <f aca="false">IF(COUNTA(A278:F278)&gt;0,ROW(),0)</f>
        <v>0</v>
      </c>
    </row>
    <row r="279" customFormat="false" ht="30" hidden="false" customHeight="true" outlineLevel="0" collapsed="false">
      <c r="A279" s="31"/>
      <c r="B279" s="32"/>
      <c r="C279" s="32"/>
      <c r="D279" s="32"/>
      <c r="E279" s="33"/>
      <c r="F279" s="33"/>
      <c r="G279" s="9" t="str">
        <f aca="false">IF(COUNTA(A279:F279)=0,"",IF(OR(NOT(ISNUMBER(A279)),AND(B279&lt;&gt;"Ingreso",B279&lt;&gt;"Gasto"),C279="",D279="",AND(E279&lt;&gt;"",NOT(ISNUMBER(E279))),AND(F279&lt;&gt;"",NOT(ISNUMBER(F279)))),"REVISAR datos",IF(OR(A279&lt;DATE(YEAR(Presupuesto!E4),MONTH(Presupuesto!E4),1),A279&gt;=EDATE(DATE(YEAR(Presupuesto!E4),MONTH(Presupuesto!E4),1),1)),"Fuera de mes","Correcto")))</f>
        <v/>
      </c>
      <c r="H279" s="23" t="str">
        <f aca="false">IF(COUNTA(A279:F279)=0,"",IF(B279="Ingreso","Ingreso",IF(COUNTIFS(Presupuesto!A18:A25,C279)=1,"Clasificado","REVISAR categoría")))</f>
        <v/>
      </c>
      <c r="I279" s="1" t="n">
        <f aca="false">IF(COUNTA(A279:F279)&gt;0,ROW(),0)</f>
        <v>0</v>
      </c>
    </row>
    <row r="280" customFormat="false" ht="30" hidden="false" customHeight="true" outlineLevel="0" collapsed="false">
      <c r="A280" s="31"/>
      <c r="B280" s="32"/>
      <c r="C280" s="32"/>
      <c r="D280" s="32"/>
      <c r="E280" s="33"/>
      <c r="F280" s="33"/>
      <c r="G280" s="9" t="str">
        <f aca="false">IF(COUNTA(A280:F280)=0,"",IF(OR(NOT(ISNUMBER(A280)),AND(B280&lt;&gt;"Ingreso",B280&lt;&gt;"Gasto"),C280="",D280="",AND(E280&lt;&gt;"",NOT(ISNUMBER(E280))),AND(F280&lt;&gt;"",NOT(ISNUMBER(F280)))),"REVISAR datos",IF(OR(A280&lt;DATE(YEAR(Presupuesto!E4),MONTH(Presupuesto!E4),1),A280&gt;=EDATE(DATE(YEAR(Presupuesto!E4),MONTH(Presupuesto!E4),1),1)),"Fuera de mes","Correcto")))</f>
        <v/>
      </c>
      <c r="H280" s="23" t="str">
        <f aca="false">IF(COUNTA(A280:F280)=0,"",IF(B280="Ingreso","Ingreso",IF(COUNTIFS(Presupuesto!A18:A25,C280)=1,"Clasificado","REVISAR categoría")))</f>
        <v/>
      </c>
      <c r="I280" s="1" t="n">
        <f aca="false">IF(COUNTA(A280:F280)&gt;0,ROW(),0)</f>
        <v>0</v>
      </c>
    </row>
    <row r="281" customFormat="false" ht="30" hidden="false" customHeight="true" outlineLevel="0" collapsed="false">
      <c r="A281" s="31"/>
      <c r="B281" s="32"/>
      <c r="C281" s="32"/>
      <c r="D281" s="32"/>
      <c r="E281" s="33"/>
      <c r="F281" s="33"/>
      <c r="G281" s="9" t="str">
        <f aca="false">IF(COUNTA(A281:F281)=0,"",IF(OR(NOT(ISNUMBER(A281)),AND(B281&lt;&gt;"Ingreso",B281&lt;&gt;"Gasto"),C281="",D281="",AND(E281&lt;&gt;"",NOT(ISNUMBER(E281))),AND(F281&lt;&gt;"",NOT(ISNUMBER(F281)))),"REVISAR datos",IF(OR(A281&lt;DATE(YEAR(Presupuesto!E4),MONTH(Presupuesto!E4),1),A281&gt;=EDATE(DATE(YEAR(Presupuesto!E4),MONTH(Presupuesto!E4),1),1)),"Fuera de mes","Correcto")))</f>
        <v/>
      </c>
      <c r="H281" s="23" t="str">
        <f aca="false">IF(COUNTA(A281:F281)=0,"",IF(B281="Ingreso","Ingreso",IF(COUNTIFS(Presupuesto!A18:A25,C281)=1,"Clasificado","REVISAR categoría")))</f>
        <v/>
      </c>
      <c r="I281" s="1" t="n">
        <f aca="false">IF(COUNTA(A281:F281)&gt;0,ROW(),0)</f>
        <v>0</v>
      </c>
    </row>
    <row r="282" customFormat="false" ht="30" hidden="false" customHeight="true" outlineLevel="0" collapsed="false">
      <c r="A282" s="31"/>
      <c r="B282" s="32"/>
      <c r="C282" s="32"/>
      <c r="D282" s="32"/>
      <c r="E282" s="33"/>
      <c r="F282" s="33"/>
      <c r="G282" s="9" t="str">
        <f aca="false">IF(COUNTA(A282:F282)=0,"",IF(OR(NOT(ISNUMBER(A282)),AND(B282&lt;&gt;"Ingreso",B282&lt;&gt;"Gasto"),C282="",D282="",AND(E282&lt;&gt;"",NOT(ISNUMBER(E282))),AND(F282&lt;&gt;"",NOT(ISNUMBER(F282)))),"REVISAR datos",IF(OR(A282&lt;DATE(YEAR(Presupuesto!E4),MONTH(Presupuesto!E4),1),A282&gt;=EDATE(DATE(YEAR(Presupuesto!E4),MONTH(Presupuesto!E4),1),1)),"Fuera de mes","Correcto")))</f>
        <v/>
      </c>
      <c r="H282" s="23" t="str">
        <f aca="false">IF(COUNTA(A282:F282)=0,"",IF(B282="Ingreso","Ingreso",IF(COUNTIFS(Presupuesto!A18:A25,C282)=1,"Clasificado","REVISAR categoría")))</f>
        <v/>
      </c>
      <c r="I282" s="1" t="n">
        <f aca="false">IF(COUNTA(A282:F282)&gt;0,ROW(),0)</f>
        <v>0</v>
      </c>
    </row>
    <row r="283" customFormat="false" ht="30" hidden="false" customHeight="true" outlineLevel="0" collapsed="false">
      <c r="A283" s="31"/>
      <c r="B283" s="32"/>
      <c r="C283" s="32"/>
      <c r="D283" s="32"/>
      <c r="E283" s="33"/>
      <c r="F283" s="33"/>
      <c r="G283" s="9" t="str">
        <f aca="false">IF(COUNTA(A283:F283)=0,"",IF(OR(NOT(ISNUMBER(A283)),AND(B283&lt;&gt;"Ingreso",B283&lt;&gt;"Gasto"),C283="",D283="",AND(E283&lt;&gt;"",NOT(ISNUMBER(E283))),AND(F283&lt;&gt;"",NOT(ISNUMBER(F283)))),"REVISAR datos",IF(OR(A283&lt;DATE(YEAR(Presupuesto!E4),MONTH(Presupuesto!E4),1),A283&gt;=EDATE(DATE(YEAR(Presupuesto!E4),MONTH(Presupuesto!E4),1),1)),"Fuera de mes","Correcto")))</f>
        <v/>
      </c>
      <c r="H283" s="23" t="str">
        <f aca="false">IF(COUNTA(A283:F283)=0,"",IF(B283="Ingreso","Ingreso",IF(COUNTIFS(Presupuesto!A18:A25,C283)=1,"Clasificado","REVISAR categoría")))</f>
        <v/>
      </c>
      <c r="I283" s="1" t="n">
        <f aca="false">IF(COUNTA(A283:F283)&gt;0,ROW(),0)</f>
        <v>0</v>
      </c>
    </row>
    <row r="284" customFormat="false" ht="30" hidden="false" customHeight="true" outlineLevel="0" collapsed="false">
      <c r="A284" s="31"/>
      <c r="B284" s="32"/>
      <c r="C284" s="32"/>
      <c r="D284" s="32"/>
      <c r="E284" s="33"/>
      <c r="F284" s="33"/>
      <c r="G284" s="9" t="str">
        <f aca="false">IF(COUNTA(A284:F284)=0,"",IF(OR(NOT(ISNUMBER(A284)),AND(B284&lt;&gt;"Ingreso",B284&lt;&gt;"Gasto"),C284="",D284="",AND(E284&lt;&gt;"",NOT(ISNUMBER(E284))),AND(F284&lt;&gt;"",NOT(ISNUMBER(F284)))),"REVISAR datos",IF(OR(A284&lt;DATE(YEAR(Presupuesto!E4),MONTH(Presupuesto!E4),1),A284&gt;=EDATE(DATE(YEAR(Presupuesto!E4),MONTH(Presupuesto!E4),1),1)),"Fuera de mes","Correcto")))</f>
        <v/>
      </c>
      <c r="H284" s="23" t="str">
        <f aca="false">IF(COUNTA(A284:F284)=0,"",IF(B284="Ingreso","Ingreso",IF(COUNTIFS(Presupuesto!A18:A25,C284)=1,"Clasificado","REVISAR categoría")))</f>
        <v/>
      </c>
      <c r="I284" s="1" t="n">
        <f aca="false">IF(COUNTA(A284:F284)&gt;0,ROW(),0)</f>
        <v>0</v>
      </c>
    </row>
    <row r="285" customFormat="false" ht="30" hidden="false" customHeight="true" outlineLevel="0" collapsed="false">
      <c r="A285" s="31"/>
      <c r="B285" s="32"/>
      <c r="C285" s="32"/>
      <c r="D285" s="32"/>
      <c r="E285" s="33"/>
      <c r="F285" s="33"/>
      <c r="G285" s="9" t="str">
        <f aca="false">IF(COUNTA(A285:F285)=0,"",IF(OR(NOT(ISNUMBER(A285)),AND(B285&lt;&gt;"Ingreso",B285&lt;&gt;"Gasto"),C285="",D285="",AND(E285&lt;&gt;"",NOT(ISNUMBER(E285))),AND(F285&lt;&gt;"",NOT(ISNUMBER(F285)))),"REVISAR datos",IF(OR(A285&lt;DATE(YEAR(Presupuesto!E4),MONTH(Presupuesto!E4),1),A285&gt;=EDATE(DATE(YEAR(Presupuesto!E4),MONTH(Presupuesto!E4),1),1)),"Fuera de mes","Correcto")))</f>
        <v/>
      </c>
      <c r="H285" s="23" t="str">
        <f aca="false">IF(COUNTA(A285:F285)=0,"",IF(B285="Ingreso","Ingreso",IF(COUNTIFS(Presupuesto!A18:A25,C285)=1,"Clasificado","REVISAR categoría")))</f>
        <v/>
      </c>
      <c r="I285" s="1" t="n">
        <f aca="false">IF(COUNTA(A285:F285)&gt;0,ROW(),0)</f>
        <v>0</v>
      </c>
    </row>
    <row r="286" customFormat="false" ht="30" hidden="false" customHeight="true" outlineLevel="0" collapsed="false">
      <c r="A286" s="31"/>
      <c r="B286" s="32"/>
      <c r="C286" s="32"/>
      <c r="D286" s="32"/>
      <c r="E286" s="33"/>
      <c r="F286" s="33"/>
      <c r="G286" s="9" t="str">
        <f aca="false">IF(COUNTA(A286:F286)=0,"",IF(OR(NOT(ISNUMBER(A286)),AND(B286&lt;&gt;"Ingreso",B286&lt;&gt;"Gasto"),C286="",D286="",AND(E286&lt;&gt;"",NOT(ISNUMBER(E286))),AND(F286&lt;&gt;"",NOT(ISNUMBER(F286)))),"REVISAR datos",IF(OR(A286&lt;DATE(YEAR(Presupuesto!E4),MONTH(Presupuesto!E4),1),A286&gt;=EDATE(DATE(YEAR(Presupuesto!E4),MONTH(Presupuesto!E4),1),1)),"Fuera de mes","Correcto")))</f>
        <v/>
      </c>
      <c r="H286" s="23" t="str">
        <f aca="false">IF(COUNTA(A286:F286)=0,"",IF(B286="Ingreso","Ingreso",IF(COUNTIFS(Presupuesto!A18:A25,C286)=1,"Clasificado","REVISAR categoría")))</f>
        <v/>
      </c>
      <c r="I286" s="1" t="n">
        <f aca="false">IF(COUNTA(A286:F286)&gt;0,ROW(),0)</f>
        <v>0</v>
      </c>
    </row>
    <row r="287" customFormat="false" ht="30" hidden="false" customHeight="true" outlineLevel="0" collapsed="false">
      <c r="A287" s="31"/>
      <c r="B287" s="32"/>
      <c r="C287" s="32"/>
      <c r="D287" s="32"/>
      <c r="E287" s="33"/>
      <c r="F287" s="33"/>
      <c r="G287" s="9" t="str">
        <f aca="false">IF(COUNTA(A287:F287)=0,"",IF(OR(NOT(ISNUMBER(A287)),AND(B287&lt;&gt;"Ingreso",B287&lt;&gt;"Gasto"),C287="",D287="",AND(E287&lt;&gt;"",NOT(ISNUMBER(E287))),AND(F287&lt;&gt;"",NOT(ISNUMBER(F287)))),"REVISAR datos",IF(OR(A287&lt;DATE(YEAR(Presupuesto!E4),MONTH(Presupuesto!E4),1),A287&gt;=EDATE(DATE(YEAR(Presupuesto!E4),MONTH(Presupuesto!E4),1),1)),"Fuera de mes","Correcto")))</f>
        <v/>
      </c>
      <c r="H287" s="23" t="str">
        <f aca="false">IF(COUNTA(A287:F287)=0,"",IF(B287="Ingreso","Ingreso",IF(COUNTIFS(Presupuesto!A18:A25,C287)=1,"Clasificado","REVISAR categoría")))</f>
        <v/>
      </c>
      <c r="I287" s="1" t="n">
        <f aca="false">IF(COUNTA(A287:F287)&gt;0,ROW(),0)</f>
        <v>0</v>
      </c>
    </row>
    <row r="288" customFormat="false" ht="30" hidden="false" customHeight="true" outlineLevel="0" collapsed="false">
      <c r="A288" s="31"/>
      <c r="B288" s="32"/>
      <c r="C288" s="32"/>
      <c r="D288" s="32"/>
      <c r="E288" s="33"/>
      <c r="F288" s="33"/>
      <c r="G288" s="9" t="str">
        <f aca="false">IF(COUNTA(A288:F288)=0,"",IF(OR(NOT(ISNUMBER(A288)),AND(B288&lt;&gt;"Ingreso",B288&lt;&gt;"Gasto"),C288="",D288="",AND(E288&lt;&gt;"",NOT(ISNUMBER(E288))),AND(F288&lt;&gt;"",NOT(ISNUMBER(F288)))),"REVISAR datos",IF(OR(A288&lt;DATE(YEAR(Presupuesto!E4),MONTH(Presupuesto!E4),1),A288&gt;=EDATE(DATE(YEAR(Presupuesto!E4),MONTH(Presupuesto!E4),1),1)),"Fuera de mes","Correcto")))</f>
        <v/>
      </c>
      <c r="H288" s="23" t="str">
        <f aca="false">IF(COUNTA(A288:F288)=0,"",IF(B288="Ingreso","Ingreso",IF(COUNTIFS(Presupuesto!A18:A25,C288)=1,"Clasificado","REVISAR categoría")))</f>
        <v/>
      </c>
      <c r="I288" s="1" t="n">
        <f aca="false">IF(COUNTA(A288:F288)&gt;0,ROW(),0)</f>
        <v>0</v>
      </c>
    </row>
    <row r="289" customFormat="false" ht="30" hidden="false" customHeight="true" outlineLevel="0" collapsed="false">
      <c r="A289" s="31"/>
      <c r="B289" s="32"/>
      <c r="C289" s="32"/>
      <c r="D289" s="32"/>
      <c r="E289" s="33"/>
      <c r="F289" s="33"/>
      <c r="G289" s="9" t="str">
        <f aca="false">IF(COUNTA(A289:F289)=0,"",IF(OR(NOT(ISNUMBER(A289)),AND(B289&lt;&gt;"Ingreso",B289&lt;&gt;"Gasto"),C289="",D289="",AND(E289&lt;&gt;"",NOT(ISNUMBER(E289))),AND(F289&lt;&gt;"",NOT(ISNUMBER(F289)))),"REVISAR datos",IF(OR(A289&lt;DATE(YEAR(Presupuesto!E4),MONTH(Presupuesto!E4),1),A289&gt;=EDATE(DATE(YEAR(Presupuesto!E4),MONTH(Presupuesto!E4),1),1)),"Fuera de mes","Correcto")))</f>
        <v/>
      </c>
      <c r="H289" s="23" t="str">
        <f aca="false">IF(COUNTA(A289:F289)=0,"",IF(B289="Ingreso","Ingreso",IF(COUNTIFS(Presupuesto!A18:A25,C289)=1,"Clasificado","REVISAR categoría")))</f>
        <v/>
      </c>
      <c r="I289" s="1" t="n">
        <f aca="false">IF(COUNTA(A289:F289)&gt;0,ROW(),0)</f>
        <v>0</v>
      </c>
    </row>
    <row r="290" customFormat="false" ht="30" hidden="false" customHeight="true" outlineLevel="0" collapsed="false">
      <c r="A290" s="31"/>
      <c r="B290" s="32"/>
      <c r="C290" s="32"/>
      <c r="D290" s="32"/>
      <c r="E290" s="33"/>
      <c r="F290" s="33"/>
      <c r="G290" s="9" t="str">
        <f aca="false">IF(COUNTA(A290:F290)=0,"",IF(OR(NOT(ISNUMBER(A290)),AND(B290&lt;&gt;"Ingreso",B290&lt;&gt;"Gasto"),C290="",D290="",AND(E290&lt;&gt;"",NOT(ISNUMBER(E290))),AND(F290&lt;&gt;"",NOT(ISNUMBER(F290)))),"REVISAR datos",IF(OR(A290&lt;DATE(YEAR(Presupuesto!E4),MONTH(Presupuesto!E4),1),A290&gt;=EDATE(DATE(YEAR(Presupuesto!E4),MONTH(Presupuesto!E4),1),1)),"Fuera de mes","Correcto")))</f>
        <v/>
      </c>
      <c r="H290" s="23" t="str">
        <f aca="false">IF(COUNTA(A290:F290)=0,"",IF(B290="Ingreso","Ingreso",IF(COUNTIFS(Presupuesto!A18:A25,C290)=1,"Clasificado","REVISAR categoría")))</f>
        <v/>
      </c>
      <c r="I290" s="1" t="n">
        <f aca="false">IF(COUNTA(A290:F290)&gt;0,ROW(),0)</f>
        <v>0</v>
      </c>
    </row>
    <row r="291" customFormat="false" ht="30" hidden="false" customHeight="true" outlineLevel="0" collapsed="false">
      <c r="A291" s="31"/>
      <c r="B291" s="32"/>
      <c r="C291" s="32"/>
      <c r="D291" s="32"/>
      <c r="E291" s="33"/>
      <c r="F291" s="33"/>
      <c r="G291" s="9" t="str">
        <f aca="false">IF(COUNTA(A291:F291)=0,"",IF(OR(NOT(ISNUMBER(A291)),AND(B291&lt;&gt;"Ingreso",B291&lt;&gt;"Gasto"),C291="",D291="",AND(E291&lt;&gt;"",NOT(ISNUMBER(E291))),AND(F291&lt;&gt;"",NOT(ISNUMBER(F291)))),"REVISAR datos",IF(OR(A291&lt;DATE(YEAR(Presupuesto!E4),MONTH(Presupuesto!E4),1),A291&gt;=EDATE(DATE(YEAR(Presupuesto!E4),MONTH(Presupuesto!E4),1),1)),"Fuera de mes","Correcto")))</f>
        <v/>
      </c>
      <c r="H291" s="23" t="str">
        <f aca="false">IF(COUNTA(A291:F291)=0,"",IF(B291="Ingreso","Ingreso",IF(COUNTIFS(Presupuesto!A18:A25,C291)=1,"Clasificado","REVISAR categoría")))</f>
        <v/>
      </c>
      <c r="I291" s="1" t="n">
        <f aca="false">IF(COUNTA(A291:F291)&gt;0,ROW(),0)</f>
        <v>0</v>
      </c>
    </row>
    <row r="292" customFormat="false" ht="30" hidden="false" customHeight="true" outlineLevel="0" collapsed="false">
      <c r="A292" s="31"/>
      <c r="B292" s="32"/>
      <c r="C292" s="32"/>
      <c r="D292" s="32"/>
      <c r="E292" s="33"/>
      <c r="F292" s="33"/>
      <c r="G292" s="9" t="str">
        <f aca="false">IF(COUNTA(A292:F292)=0,"",IF(OR(NOT(ISNUMBER(A292)),AND(B292&lt;&gt;"Ingreso",B292&lt;&gt;"Gasto"),C292="",D292="",AND(E292&lt;&gt;"",NOT(ISNUMBER(E292))),AND(F292&lt;&gt;"",NOT(ISNUMBER(F292)))),"REVISAR datos",IF(OR(A292&lt;DATE(YEAR(Presupuesto!E4),MONTH(Presupuesto!E4),1),A292&gt;=EDATE(DATE(YEAR(Presupuesto!E4),MONTH(Presupuesto!E4),1),1)),"Fuera de mes","Correcto")))</f>
        <v/>
      </c>
      <c r="H292" s="23" t="str">
        <f aca="false">IF(COUNTA(A292:F292)=0,"",IF(B292="Ingreso","Ingreso",IF(COUNTIFS(Presupuesto!A18:A25,C292)=1,"Clasificado","REVISAR categoría")))</f>
        <v/>
      </c>
      <c r="I292" s="1" t="n">
        <f aca="false">IF(COUNTA(A292:F292)&gt;0,ROW(),0)</f>
        <v>0</v>
      </c>
    </row>
    <row r="293" customFormat="false" ht="30" hidden="false" customHeight="true" outlineLevel="0" collapsed="false">
      <c r="A293" s="31"/>
      <c r="B293" s="32"/>
      <c r="C293" s="32"/>
      <c r="D293" s="32"/>
      <c r="E293" s="33"/>
      <c r="F293" s="33"/>
      <c r="G293" s="9" t="str">
        <f aca="false">IF(COUNTA(A293:F293)=0,"",IF(OR(NOT(ISNUMBER(A293)),AND(B293&lt;&gt;"Ingreso",B293&lt;&gt;"Gasto"),C293="",D293="",AND(E293&lt;&gt;"",NOT(ISNUMBER(E293))),AND(F293&lt;&gt;"",NOT(ISNUMBER(F293)))),"REVISAR datos",IF(OR(A293&lt;DATE(YEAR(Presupuesto!E4),MONTH(Presupuesto!E4),1),A293&gt;=EDATE(DATE(YEAR(Presupuesto!E4),MONTH(Presupuesto!E4),1),1)),"Fuera de mes","Correcto")))</f>
        <v/>
      </c>
      <c r="H293" s="23" t="str">
        <f aca="false">IF(COUNTA(A293:F293)=0,"",IF(B293="Ingreso","Ingreso",IF(COUNTIFS(Presupuesto!A18:A25,C293)=1,"Clasificado","REVISAR categoría")))</f>
        <v/>
      </c>
      <c r="I293" s="1" t="n">
        <f aca="false">IF(COUNTA(A293:F293)&gt;0,ROW(),0)</f>
        <v>0</v>
      </c>
    </row>
    <row r="294" customFormat="false" ht="30" hidden="false" customHeight="true" outlineLevel="0" collapsed="false">
      <c r="A294" s="31"/>
      <c r="B294" s="32"/>
      <c r="C294" s="32"/>
      <c r="D294" s="32"/>
      <c r="E294" s="33"/>
      <c r="F294" s="33"/>
      <c r="G294" s="9" t="str">
        <f aca="false">IF(COUNTA(A294:F294)=0,"",IF(OR(NOT(ISNUMBER(A294)),AND(B294&lt;&gt;"Ingreso",B294&lt;&gt;"Gasto"),C294="",D294="",AND(E294&lt;&gt;"",NOT(ISNUMBER(E294))),AND(F294&lt;&gt;"",NOT(ISNUMBER(F294)))),"REVISAR datos",IF(OR(A294&lt;DATE(YEAR(Presupuesto!E4),MONTH(Presupuesto!E4),1),A294&gt;=EDATE(DATE(YEAR(Presupuesto!E4),MONTH(Presupuesto!E4),1),1)),"Fuera de mes","Correcto")))</f>
        <v/>
      </c>
      <c r="H294" s="23" t="str">
        <f aca="false">IF(COUNTA(A294:F294)=0,"",IF(B294="Ingreso","Ingreso",IF(COUNTIFS(Presupuesto!A18:A25,C294)=1,"Clasificado","REVISAR categoría")))</f>
        <v/>
      </c>
      <c r="I294" s="1" t="n">
        <f aca="false">IF(COUNTA(A294:F294)&gt;0,ROW(),0)</f>
        <v>0</v>
      </c>
    </row>
    <row r="295" customFormat="false" ht="30" hidden="false" customHeight="true" outlineLevel="0" collapsed="false">
      <c r="A295" s="31"/>
      <c r="B295" s="32"/>
      <c r="C295" s="32"/>
      <c r="D295" s="32"/>
      <c r="E295" s="33"/>
      <c r="F295" s="33"/>
      <c r="G295" s="9" t="str">
        <f aca="false">IF(COUNTA(A295:F295)=0,"",IF(OR(NOT(ISNUMBER(A295)),AND(B295&lt;&gt;"Ingreso",B295&lt;&gt;"Gasto"),C295="",D295="",AND(E295&lt;&gt;"",NOT(ISNUMBER(E295))),AND(F295&lt;&gt;"",NOT(ISNUMBER(F295)))),"REVISAR datos",IF(OR(A295&lt;DATE(YEAR(Presupuesto!E4),MONTH(Presupuesto!E4),1),A295&gt;=EDATE(DATE(YEAR(Presupuesto!E4),MONTH(Presupuesto!E4),1),1)),"Fuera de mes","Correcto")))</f>
        <v/>
      </c>
      <c r="H295" s="23" t="str">
        <f aca="false">IF(COUNTA(A295:F295)=0,"",IF(B295="Ingreso","Ingreso",IF(COUNTIFS(Presupuesto!A18:A25,C295)=1,"Clasificado","REVISAR categoría")))</f>
        <v/>
      </c>
      <c r="I295" s="1" t="n">
        <f aca="false">IF(COUNTA(A295:F295)&gt;0,ROW(),0)</f>
        <v>0</v>
      </c>
    </row>
    <row r="296" customFormat="false" ht="30" hidden="false" customHeight="true" outlineLevel="0" collapsed="false">
      <c r="A296" s="31"/>
      <c r="B296" s="32"/>
      <c r="C296" s="32"/>
      <c r="D296" s="32"/>
      <c r="E296" s="33"/>
      <c r="F296" s="33"/>
      <c r="G296" s="9" t="str">
        <f aca="false">IF(COUNTA(A296:F296)=0,"",IF(OR(NOT(ISNUMBER(A296)),AND(B296&lt;&gt;"Ingreso",B296&lt;&gt;"Gasto"),C296="",D296="",AND(E296&lt;&gt;"",NOT(ISNUMBER(E296))),AND(F296&lt;&gt;"",NOT(ISNUMBER(F296)))),"REVISAR datos",IF(OR(A296&lt;DATE(YEAR(Presupuesto!E4),MONTH(Presupuesto!E4),1),A296&gt;=EDATE(DATE(YEAR(Presupuesto!E4),MONTH(Presupuesto!E4),1),1)),"Fuera de mes","Correcto")))</f>
        <v/>
      </c>
      <c r="H296" s="23" t="str">
        <f aca="false">IF(COUNTA(A296:F296)=0,"",IF(B296="Ingreso","Ingreso",IF(COUNTIFS(Presupuesto!A18:A25,C296)=1,"Clasificado","REVISAR categoría")))</f>
        <v/>
      </c>
      <c r="I296" s="1" t="n">
        <f aca="false">IF(COUNTA(A296:F296)&gt;0,ROW(),0)</f>
        <v>0</v>
      </c>
    </row>
    <row r="297" customFormat="false" ht="30" hidden="false" customHeight="true" outlineLevel="0" collapsed="false">
      <c r="A297" s="31"/>
      <c r="B297" s="32"/>
      <c r="C297" s="32"/>
      <c r="D297" s="32"/>
      <c r="E297" s="33"/>
      <c r="F297" s="33"/>
      <c r="G297" s="9" t="str">
        <f aca="false">IF(COUNTA(A297:F297)=0,"",IF(OR(NOT(ISNUMBER(A297)),AND(B297&lt;&gt;"Ingreso",B297&lt;&gt;"Gasto"),C297="",D297="",AND(E297&lt;&gt;"",NOT(ISNUMBER(E297))),AND(F297&lt;&gt;"",NOT(ISNUMBER(F297)))),"REVISAR datos",IF(OR(A297&lt;DATE(YEAR(Presupuesto!E4),MONTH(Presupuesto!E4),1),A297&gt;=EDATE(DATE(YEAR(Presupuesto!E4),MONTH(Presupuesto!E4),1),1)),"Fuera de mes","Correcto")))</f>
        <v/>
      </c>
      <c r="H297" s="23" t="str">
        <f aca="false">IF(COUNTA(A297:F297)=0,"",IF(B297="Ingreso","Ingreso",IF(COUNTIFS(Presupuesto!A18:A25,C297)=1,"Clasificado","REVISAR categoría")))</f>
        <v/>
      </c>
      <c r="I297" s="1" t="n">
        <f aca="false">IF(COUNTA(A297:F297)&gt;0,ROW(),0)</f>
        <v>0</v>
      </c>
    </row>
    <row r="298" customFormat="false" ht="30" hidden="false" customHeight="true" outlineLevel="0" collapsed="false">
      <c r="A298" s="31"/>
      <c r="B298" s="32"/>
      <c r="C298" s="32"/>
      <c r="D298" s="32"/>
      <c r="E298" s="33"/>
      <c r="F298" s="33"/>
      <c r="G298" s="9" t="str">
        <f aca="false">IF(COUNTA(A298:F298)=0,"",IF(OR(NOT(ISNUMBER(A298)),AND(B298&lt;&gt;"Ingreso",B298&lt;&gt;"Gasto"),C298="",D298="",AND(E298&lt;&gt;"",NOT(ISNUMBER(E298))),AND(F298&lt;&gt;"",NOT(ISNUMBER(F298)))),"REVISAR datos",IF(OR(A298&lt;DATE(YEAR(Presupuesto!E4),MONTH(Presupuesto!E4),1),A298&gt;=EDATE(DATE(YEAR(Presupuesto!E4),MONTH(Presupuesto!E4),1),1)),"Fuera de mes","Correcto")))</f>
        <v/>
      </c>
      <c r="H298" s="23" t="str">
        <f aca="false">IF(COUNTA(A298:F298)=0,"",IF(B298="Ingreso","Ingreso",IF(COUNTIFS(Presupuesto!A18:A25,C298)=1,"Clasificado","REVISAR categoría")))</f>
        <v/>
      </c>
      <c r="I298" s="1" t="n">
        <f aca="false">IF(COUNTA(A298:F298)&gt;0,ROW(),0)</f>
        <v>0</v>
      </c>
    </row>
    <row r="299" customFormat="false" ht="30" hidden="false" customHeight="true" outlineLevel="0" collapsed="false">
      <c r="A299" s="31"/>
      <c r="B299" s="32"/>
      <c r="C299" s="32"/>
      <c r="D299" s="32"/>
      <c r="E299" s="33"/>
      <c r="F299" s="33"/>
      <c r="G299" s="9" t="str">
        <f aca="false">IF(COUNTA(A299:F299)=0,"",IF(OR(NOT(ISNUMBER(A299)),AND(B299&lt;&gt;"Ingreso",B299&lt;&gt;"Gasto"),C299="",D299="",AND(E299&lt;&gt;"",NOT(ISNUMBER(E299))),AND(F299&lt;&gt;"",NOT(ISNUMBER(F299)))),"REVISAR datos",IF(OR(A299&lt;DATE(YEAR(Presupuesto!E4),MONTH(Presupuesto!E4),1),A299&gt;=EDATE(DATE(YEAR(Presupuesto!E4),MONTH(Presupuesto!E4),1),1)),"Fuera de mes","Correcto")))</f>
        <v/>
      </c>
      <c r="H299" s="23" t="str">
        <f aca="false">IF(COUNTA(A299:F299)=0,"",IF(B299="Ingreso","Ingreso",IF(COUNTIFS(Presupuesto!A18:A25,C299)=1,"Clasificado","REVISAR categoría")))</f>
        <v/>
      </c>
      <c r="I299" s="1" t="n">
        <f aca="false">IF(COUNTA(A299:F299)&gt;0,ROW(),0)</f>
        <v>0</v>
      </c>
    </row>
    <row r="300" customFormat="false" ht="30" hidden="false" customHeight="true" outlineLevel="0" collapsed="false">
      <c r="A300" s="31"/>
      <c r="B300" s="32"/>
      <c r="C300" s="32"/>
      <c r="D300" s="32"/>
      <c r="E300" s="33"/>
      <c r="F300" s="33"/>
      <c r="G300" s="9" t="str">
        <f aca="false">IF(COUNTA(A300:F300)=0,"",IF(OR(NOT(ISNUMBER(A300)),AND(B300&lt;&gt;"Ingreso",B300&lt;&gt;"Gasto"),C300="",D300="",AND(E300&lt;&gt;"",NOT(ISNUMBER(E300))),AND(F300&lt;&gt;"",NOT(ISNUMBER(F300)))),"REVISAR datos",IF(OR(A300&lt;DATE(YEAR(Presupuesto!E4),MONTH(Presupuesto!E4),1),A300&gt;=EDATE(DATE(YEAR(Presupuesto!E4),MONTH(Presupuesto!E4),1),1)),"Fuera de mes","Correcto")))</f>
        <v/>
      </c>
      <c r="H300" s="23" t="str">
        <f aca="false">IF(COUNTA(A300:F300)=0,"",IF(B300="Ingreso","Ingreso",IF(COUNTIFS(Presupuesto!A18:A25,C300)=1,"Clasificado","REVISAR categoría")))</f>
        <v/>
      </c>
      <c r="I300" s="1" t="n">
        <f aca="false">IF(COUNTA(A300:F300)&gt;0,ROW(),0)</f>
        <v>0</v>
      </c>
    </row>
    <row r="301" customFormat="false" ht="30" hidden="false" customHeight="true" outlineLevel="0" collapsed="false">
      <c r="A301" s="31"/>
      <c r="B301" s="32"/>
      <c r="C301" s="32"/>
      <c r="D301" s="32"/>
      <c r="E301" s="33"/>
      <c r="F301" s="33"/>
      <c r="G301" s="9" t="str">
        <f aca="false">IF(COUNTA(A301:F301)=0,"",IF(OR(NOT(ISNUMBER(A301)),AND(B301&lt;&gt;"Ingreso",B301&lt;&gt;"Gasto"),C301="",D301="",AND(E301&lt;&gt;"",NOT(ISNUMBER(E301))),AND(F301&lt;&gt;"",NOT(ISNUMBER(F301)))),"REVISAR datos",IF(OR(A301&lt;DATE(YEAR(Presupuesto!E4),MONTH(Presupuesto!E4),1),A301&gt;=EDATE(DATE(YEAR(Presupuesto!E4),MONTH(Presupuesto!E4),1),1)),"Fuera de mes","Correcto")))</f>
        <v/>
      </c>
      <c r="H301" s="23" t="str">
        <f aca="false">IF(COUNTA(A301:F301)=0,"",IF(B301="Ingreso","Ingreso",IF(COUNTIFS(Presupuesto!A18:A25,C301)=1,"Clasificado","REVISAR categoría")))</f>
        <v/>
      </c>
      <c r="I301" s="1" t="n">
        <f aca="false">IF(COUNTA(A301:F301)&gt;0,ROW(),0)</f>
        <v>0</v>
      </c>
    </row>
    <row r="302" customFormat="false" ht="30" hidden="false" customHeight="true" outlineLevel="0" collapsed="false">
      <c r="A302" s="31"/>
      <c r="B302" s="32"/>
      <c r="C302" s="32"/>
      <c r="D302" s="32"/>
      <c r="E302" s="33"/>
      <c r="F302" s="33"/>
      <c r="G302" s="9" t="str">
        <f aca="false">IF(COUNTA(A302:F302)=0,"",IF(OR(NOT(ISNUMBER(A302)),AND(B302&lt;&gt;"Ingreso",B302&lt;&gt;"Gasto"),C302="",D302="",AND(E302&lt;&gt;"",NOT(ISNUMBER(E302))),AND(F302&lt;&gt;"",NOT(ISNUMBER(F302)))),"REVISAR datos",IF(OR(A302&lt;DATE(YEAR(Presupuesto!E4),MONTH(Presupuesto!E4),1),A302&gt;=EDATE(DATE(YEAR(Presupuesto!E4),MONTH(Presupuesto!E4),1),1)),"Fuera de mes","Correcto")))</f>
        <v/>
      </c>
      <c r="H302" s="23" t="str">
        <f aca="false">IF(COUNTA(A302:F302)=0,"",IF(B302="Ingreso","Ingreso",IF(COUNTIFS(Presupuesto!A18:A25,C302)=1,"Clasificado","REVISAR categoría")))</f>
        <v/>
      </c>
      <c r="I302" s="1" t="n">
        <f aca="false">IF(COUNTA(A302:F302)&gt;0,ROW(),0)</f>
        <v>0</v>
      </c>
    </row>
    <row r="303" customFormat="false" ht="30" hidden="false" customHeight="true" outlineLevel="0" collapsed="false">
      <c r="A303" s="31"/>
      <c r="B303" s="32"/>
      <c r="C303" s="32"/>
      <c r="D303" s="32"/>
      <c r="E303" s="33"/>
      <c r="F303" s="33"/>
      <c r="G303" s="9" t="str">
        <f aca="false">IF(COUNTA(A303:F303)=0,"",IF(OR(NOT(ISNUMBER(A303)),AND(B303&lt;&gt;"Ingreso",B303&lt;&gt;"Gasto"),C303="",D303="",AND(E303&lt;&gt;"",NOT(ISNUMBER(E303))),AND(F303&lt;&gt;"",NOT(ISNUMBER(F303)))),"REVISAR datos",IF(OR(A303&lt;DATE(YEAR(Presupuesto!E4),MONTH(Presupuesto!E4),1),A303&gt;=EDATE(DATE(YEAR(Presupuesto!E4),MONTH(Presupuesto!E4),1),1)),"Fuera de mes","Correcto")))</f>
        <v/>
      </c>
      <c r="H303" s="23" t="str">
        <f aca="false">IF(COUNTA(A303:F303)=0,"",IF(B303="Ingreso","Ingreso",IF(COUNTIFS(Presupuesto!A18:A25,C303)=1,"Clasificado","REVISAR categoría")))</f>
        <v/>
      </c>
      <c r="I303" s="1" t="n">
        <f aca="false">IF(COUNTA(A303:F303)&gt;0,ROW(),0)</f>
        <v>0</v>
      </c>
    </row>
    <row r="304" customFormat="false" ht="30" hidden="false" customHeight="true" outlineLevel="0" collapsed="false">
      <c r="A304" s="31"/>
      <c r="B304" s="32"/>
      <c r="C304" s="32"/>
      <c r="D304" s="32"/>
      <c r="E304" s="33"/>
      <c r="F304" s="33"/>
      <c r="G304" s="9" t="str">
        <f aca="false">IF(COUNTA(A304:F304)=0,"",IF(OR(NOT(ISNUMBER(A304)),AND(B304&lt;&gt;"Ingreso",B304&lt;&gt;"Gasto"),C304="",D304="",AND(E304&lt;&gt;"",NOT(ISNUMBER(E304))),AND(F304&lt;&gt;"",NOT(ISNUMBER(F304)))),"REVISAR datos",IF(OR(A304&lt;DATE(YEAR(Presupuesto!E4),MONTH(Presupuesto!E4),1),A304&gt;=EDATE(DATE(YEAR(Presupuesto!E4),MONTH(Presupuesto!E4),1),1)),"Fuera de mes","Correcto")))</f>
        <v/>
      </c>
      <c r="H304" s="23" t="str">
        <f aca="false">IF(COUNTA(A304:F304)=0,"",IF(B304="Ingreso","Ingreso",IF(COUNTIFS(Presupuesto!A18:A25,C304)=1,"Clasificado","REVISAR categoría")))</f>
        <v/>
      </c>
      <c r="I304" s="1" t="n">
        <f aca="false">IF(COUNTA(A304:F304)&gt;0,ROW(),0)</f>
        <v>0</v>
      </c>
    </row>
    <row r="305" customFormat="false" ht="30" hidden="false" customHeight="true" outlineLevel="0" collapsed="false">
      <c r="A305" s="31"/>
      <c r="B305" s="32"/>
      <c r="C305" s="32"/>
      <c r="D305" s="32"/>
      <c r="E305" s="33"/>
      <c r="F305" s="33"/>
      <c r="G305" s="9" t="str">
        <f aca="false">IF(COUNTA(A305:F305)=0,"",IF(OR(NOT(ISNUMBER(A305)),AND(B305&lt;&gt;"Ingreso",B305&lt;&gt;"Gasto"),C305="",D305="",AND(E305&lt;&gt;"",NOT(ISNUMBER(E305))),AND(F305&lt;&gt;"",NOT(ISNUMBER(F305)))),"REVISAR datos",IF(OR(A305&lt;DATE(YEAR(Presupuesto!E4),MONTH(Presupuesto!E4),1),A305&gt;=EDATE(DATE(YEAR(Presupuesto!E4),MONTH(Presupuesto!E4),1),1)),"Fuera de mes","Correcto")))</f>
        <v/>
      </c>
      <c r="H305" s="23" t="str">
        <f aca="false">IF(COUNTA(A305:F305)=0,"",IF(B305="Ingreso","Ingreso",IF(COUNTIFS(Presupuesto!A18:A25,C305)=1,"Clasificado","REVISAR categoría")))</f>
        <v/>
      </c>
      <c r="I305" s="1" t="n">
        <f aca="false">IF(COUNTA(A305:F305)&gt;0,ROW(),0)</f>
        <v>0</v>
      </c>
    </row>
    <row r="306" customFormat="false" ht="30" hidden="false" customHeight="true" outlineLevel="0" collapsed="false">
      <c r="A306" s="31"/>
      <c r="B306" s="32"/>
      <c r="C306" s="32"/>
      <c r="D306" s="32"/>
      <c r="E306" s="33"/>
      <c r="F306" s="33"/>
      <c r="G306" s="9" t="str">
        <f aca="false">IF(COUNTA(A306:F306)=0,"",IF(OR(NOT(ISNUMBER(A306)),AND(B306&lt;&gt;"Ingreso",B306&lt;&gt;"Gasto"),C306="",D306="",AND(E306&lt;&gt;"",NOT(ISNUMBER(E306))),AND(F306&lt;&gt;"",NOT(ISNUMBER(F306)))),"REVISAR datos",IF(OR(A306&lt;DATE(YEAR(Presupuesto!E4),MONTH(Presupuesto!E4),1),A306&gt;=EDATE(DATE(YEAR(Presupuesto!E4),MONTH(Presupuesto!E4),1),1)),"Fuera de mes","Correcto")))</f>
        <v/>
      </c>
      <c r="H306" s="23" t="str">
        <f aca="false">IF(COUNTA(A306:F306)=0,"",IF(B306="Ingreso","Ingreso",IF(COUNTIFS(Presupuesto!A18:A25,C306)=1,"Clasificado","REVISAR categoría")))</f>
        <v/>
      </c>
      <c r="I306" s="1" t="n">
        <f aca="false">IF(COUNTA(A306:F306)&gt;0,ROW(),0)</f>
        <v>0</v>
      </c>
    </row>
    <row r="307" customFormat="false" ht="30" hidden="false" customHeight="true" outlineLevel="0" collapsed="false">
      <c r="A307" s="31"/>
      <c r="B307" s="32"/>
      <c r="C307" s="32"/>
      <c r="D307" s="32"/>
      <c r="E307" s="33"/>
      <c r="F307" s="33"/>
      <c r="G307" s="9" t="str">
        <f aca="false">IF(COUNTA(A307:F307)=0,"",IF(OR(NOT(ISNUMBER(A307)),AND(B307&lt;&gt;"Ingreso",B307&lt;&gt;"Gasto"),C307="",D307="",AND(E307&lt;&gt;"",NOT(ISNUMBER(E307))),AND(F307&lt;&gt;"",NOT(ISNUMBER(F307)))),"REVISAR datos",IF(OR(A307&lt;DATE(YEAR(Presupuesto!E4),MONTH(Presupuesto!E4),1),A307&gt;=EDATE(DATE(YEAR(Presupuesto!E4),MONTH(Presupuesto!E4),1),1)),"Fuera de mes","Correcto")))</f>
        <v/>
      </c>
      <c r="H307" s="23" t="str">
        <f aca="false">IF(COUNTA(A307:F307)=0,"",IF(B307="Ingreso","Ingreso",IF(COUNTIFS(Presupuesto!A18:A25,C307)=1,"Clasificado","REVISAR categoría")))</f>
        <v/>
      </c>
      <c r="I307" s="1" t="n">
        <f aca="false">IF(COUNTA(A307:F307)&gt;0,ROW(),0)</f>
        <v>0</v>
      </c>
    </row>
    <row r="308" customFormat="false" ht="30" hidden="false" customHeight="true" outlineLevel="0" collapsed="false">
      <c r="A308" s="31"/>
      <c r="B308" s="32"/>
      <c r="C308" s="32"/>
      <c r="D308" s="32"/>
      <c r="E308" s="33"/>
      <c r="F308" s="33"/>
      <c r="G308" s="9" t="str">
        <f aca="false">IF(COUNTA(A308:F308)=0,"",IF(OR(NOT(ISNUMBER(A308)),AND(B308&lt;&gt;"Ingreso",B308&lt;&gt;"Gasto"),C308="",D308="",AND(E308&lt;&gt;"",NOT(ISNUMBER(E308))),AND(F308&lt;&gt;"",NOT(ISNUMBER(F308)))),"REVISAR datos",IF(OR(A308&lt;DATE(YEAR(Presupuesto!E4),MONTH(Presupuesto!E4),1),A308&gt;=EDATE(DATE(YEAR(Presupuesto!E4),MONTH(Presupuesto!E4),1),1)),"Fuera de mes","Correcto")))</f>
        <v/>
      </c>
      <c r="H308" s="23" t="str">
        <f aca="false">IF(COUNTA(A308:F308)=0,"",IF(B308="Ingreso","Ingreso",IF(COUNTIFS(Presupuesto!A18:A25,C308)=1,"Clasificado","REVISAR categoría")))</f>
        <v/>
      </c>
      <c r="I308" s="1" t="n">
        <f aca="false">IF(COUNTA(A308:F308)&gt;0,ROW(),0)</f>
        <v>0</v>
      </c>
    </row>
    <row r="309" customFormat="false" ht="30" hidden="false" customHeight="true" outlineLevel="0" collapsed="false">
      <c r="A309" s="31"/>
      <c r="B309" s="32"/>
      <c r="C309" s="32"/>
      <c r="D309" s="32"/>
      <c r="E309" s="33"/>
      <c r="F309" s="33"/>
      <c r="G309" s="9" t="str">
        <f aca="false">IF(COUNTA(A309:F309)=0,"",IF(OR(NOT(ISNUMBER(A309)),AND(B309&lt;&gt;"Ingreso",B309&lt;&gt;"Gasto"),C309="",D309="",AND(E309&lt;&gt;"",NOT(ISNUMBER(E309))),AND(F309&lt;&gt;"",NOT(ISNUMBER(F309)))),"REVISAR datos",IF(OR(A309&lt;DATE(YEAR(Presupuesto!E4),MONTH(Presupuesto!E4),1),A309&gt;=EDATE(DATE(YEAR(Presupuesto!E4),MONTH(Presupuesto!E4),1),1)),"Fuera de mes","Correcto")))</f>
        <v/>
      </c>
      <c r="H309" s="23" t="str">
        <f aca="false">IF(COUNTA(A309:F309)=0,"",IF(B309="Ingreso","Ingreso",IF(COUNTIFS(Presupuesto!A18:A25,C309)=1,"Clasificado","REVISAR categoría")))</f>
        <v/>
      </c>
      <c r="I309" s="1" t="n">
        <f aca="false">IF(COUNTA(A309:F309)&gt;0,ROW(),0)</f>
        <v>0</v>
      </c>
    </row>
    <row r="310" customFormat="false" ht="30" hidden="false" customHeight="true" outlineLevel="0" collapsed="false">
      <c r="A310" s="31"/>
      <c r="B310" s="32"/>
      <c r="C310" s="32"/>
      <c r="D310" s="32"/>
      <c r="E310" s="33"/>
      <c r="F310" s="33"/>
      <c r="G310" s="9" t="str">
        <f aca="false">IF(COUNTA(A310:F310)=0,"",IF(OR(NOT(ISNUMBER(A310)),AND(B310&lt;&gt;"Ingreso",B310&lt;&gt;"Gasto"),C310="",D310="",AND(E310&lt;&gt;"",NOT(ISNUMBER(E310))),AND(F310&lt;&gt;"",NOT(ISNUMBER(F310)))),"REVISAR datos",IF(OR(A310&lt;DATE(YEAR(Presupuesto!E4),MONTH(Presupuesto!E4),1),A310&gt;=EDATE(DATE(YEAR(Presupuesto!E4),MONTH(Presupuesto!E4),1),1)),"Fuera de mes","Correcto")))</f>
        <v/>
      </c>
      <c r="H310" s="23" t="str">
        <f aca="false">IF(COUNTA(A310:F310)=0,"",IF(B310="Ingreso","Ingreso",IF(COUNTIFS(Presupuesto!A18:A25,C310)=1,"Clasificado","REVISAR categoría")))</f>
        <v/>
      </c>
      <c r="I310" s="1" t="n">
        <f aca="false">IF(COUNTA(A310:F310)&gt;0,ROW(),0)</f>
        <v>0</v>
      </c>
    </row>
    <row r="311" customFormat="false" ht="30" hidden="false" customHeight="true" outlineLevel="0" collapsed="false">
      <c r="A311" s="31"/>
      <c r="B311" s="32"/>
      <c r="C311" s="32"/>
      <c r="D311" s="32"/>
      <c r="E311" s="33"/>
      <c r="F311" s="33"/>
      <c r="G311" s="9" t="str">
        <f aca="false">IF(COUNTA(A311:F311)=0,"",IF(OR(NOT(ISNUMBER(A311)),AND(B311&lt;&gt;"Ingreso",B311&lt;&gt;"Gasto"),C311="",D311="",AND(E311&lt;&gt;"",NOT(ISNUMBER(E311))),AND(F311&lt;&gt;"",NOT(ISNUMBER(F311)))),"REVISAR datos",IF(OR(A311&lt;DATE(YEAR(Presupuesto!E4),MONTH(Presupuesto!E4),1),A311&gt;=EDATE(DATE(YEAR(Presupuesto!E4),MONTH(Presupuesto!E4),1),1)),"Fuera de mes","Correcto")))</f>
        <v/>
      </c>
      <c r="H311" s="23" t="str">
        <f aca="false">IF(COUNTA(A311:F311)=0,"",IF(B311="Ingreso","Ingreso",IF(COUNTIFS(Presupuesto!A18:A25,C311)=1,"Clasificado","REVISAR categoría")))</f>
        <v/>
      </c>
      <c r="I311" s="1" t="n">
        <f aca="false">IF(COUNTA(A311:F311)&gt;0,ROW(),0)</f>
        <v>0</v>
      </c>
    </row>
    <row r="312" customFormat="false" ht="30" hidden="false" customHeight="true" outlineLevel="0" collapsed="false">
      <c r="A312" s="31"/>
      <c r="B312" s="32"/>
      <c r="C312" s="32"/>
      <c r="D312" s="32"/>
      <c r="E312" s="33"/>
      <c r="F312" s="33"/>
      <c r="G312" s="9" t="str">
        <f aca="false">IF(COUNTA(A312:F312)=0,"",IF(OR(NOT(ISNUMBER(A312)),AND(B312&lt;&gt;"Ingreso",B312&lt;&gt;"Gasto"),C312="",D312="",AND(E312&lt;&gt;"",NOT(ISNUMBER(E312))),AND(F312&lt;&gt;"",NOT(ISNUMBER(F312)))),"REVISAR datos",IF(OR(A312&lt;DATE(YEAR(Presupuesto!E4),MONTH(Presupuesto!E4),1),A312&gt;=EDATE(DATE(YEAR(Presupuesto!E4),MONTH(Presupuesto!E4),1),1)),"Fuera de mes","Correcto")))</f>
        <v/>
      </c>
      <c r="H312" s="23" t="str">
        <f aca="false">IF(COUNTA(A312:F312)=0,"",IF(B312="Ingreso","Ingreso",IF(COUNTIFS(Presupuesto!A18:A25,C312)=1,"Clasificado","REVISAR categoría")))</f>
        <v/>
      </c>
      <c r="I312" s="1" t="n">
        <f aca="false">IF(COUNTA(A312:F312)&gt;0,ROW(),0)</f>
        <v>0</v>
      </c>
    </row>
    <row r="313" customFormat="false" ht="30" hidden="false" customHeight="true" outlineLevel="0" collapsed="false">
      <c r="A313" s="31"/>
      <c r="B313" s="32"/>
      <c r="C313" s="32"/>
      <c r="D313" s="32"/>
      <c r="E313" s="33"/>
      <c r="F313" s="33"/>
      <c r="G313" s="9" t="str">
        <f aca="false">IF(COUNTA(A313:F313)=0,"",IF(OR(NOT(ISNUMBER(A313)),AND(B313&lt;&gt;"Ingreso",B313&lt;&gt;"Gasto"),C313="",D313="",AND(E313&lt;&gt;"",NOT(ISNUMBER(E313))),AND(F313&lt;&gt;"",NOT(ISNUMBER(F313)))),"REVISAR datos",IF(OR(A313&lt;DATE(YEAR(Presupuesto!E4),MONTH(Presupuesto!E4),1),A313&gt;=EDATE(DATE(YEAR(Presupuesto!E4),MONTH(Presupuesto!E4),1),1)),"Fuera de mes","Correcto")))</f>
        <v/>
      </c>
      <c r="H313" s="23" t="str">
        <f aca="false">IF(COUNTA(A313:F313)=0,"",IF(B313="Ingreso","Ingreso",IF(COUNTIFS(Presupuesto!A18:A25,C313)=1,"Clasificado","REVISAR categoría")))</f>
        <v/>
      </c>
      <c r="I313" s="1" t="n">
        <f aca="false">IF(COUNTA(A313:F313)&gt;0,ROW(),0)</f>
        <v>0</v>
      </c>
    </row>
    <row r="314" customFormat="false" ht="30" hidden="false" customHeight="true" outlineLevel="0" collapsed="false">
      <c r="A314" s="31"/>
      <c r="B314" s="32"/>
      <c r="C314" s="32"/>
      <c r="D314" s="32"/>
      <c r="E314" s="33"/>
      <c r="F314" s="33"/>
      <c r="G314" s="9" t="str">
        <f aca="false">IF(COUNTA(A314:F314)=0,"",IF(OR(NOT(ISNUMBER(A314)),AND(B314&lt;&gt;"Ingreso",B314&lt;&gt;"Gasto"),C314="",D314="",AND(E314&lt;&gt;"",NOT(ISNUMBER(E314))),AND(F314&lt;&gt;"",NOT(ISNUMBER(F314)))),"REVISAR datos",IF(OR(A314&lt;DATE(YEAR(Presupuesto!E4),MONTH(Presupuesto!E4),1),A314&gt;=EDATE(DATE(YEAR(Presupuesto!E4),MONTH(Presupuesto!E4),1),1)),"Fuera de mes","Correcto")))</f>
        <v/>
      </c>
      <c r="H314" s="23" t="str">
        <f aca="false">IF(COUNTA(A314:F314)=0,"",IF(B314="Ingreso","Ingreso",IF(COUNTIFS(Presupuesto!A18:A25,C314)=1,"Clasificado","REVISAR categoría")))</f>
        <v/>
      </c>
      <c r="I314" s="1" t="n">
        <f aca="false">IF(COUNTA(A314:F314)&gt;0,ROW(),0)</f>
        <v>0</v>
      </c>
    </row>
    <row r="315" customFormat="false" ht="30" hidden="false" customHeight="true" outlineLevel="0" collapsed="false">
      <c r="A315" s="31"/>
      <c r="B315" s="32"/>
      <c r="C315" s="32"/>
      <c r="D315" s="32"/>
      <c r="E315" s="33"/>
      <c r="F315" s="33"/>
      <c r="G315" s="9" t="str">
        <f aca="false">IF(COUNTA(A315:F315)=0,"",IF(OR(NOT(ISNUMBER(A315)),AND(B315&lt;&gt;"Ingreso",B315&lt;&gt;"Gasto"),C315="",D315="",AND(E315&lt;&gt;"",NOT(ISNUMBER(E315))),AND(F315&lt;&gt;"",NOT(ISNUMBER(F315)))),"REVISAR datos",IF(OR(A315&lt;DATE(YEAR(Presupuesto!E4),MONTH(Presupuesto!E4),1),A315&gt;=EDATE(DATE(YEAR(Presupuesto!E4),MONTH(Presupuesto!E4),1),1)),"Fuera de mes","Correcto")))</f>
        <v/>
      </c>
      <c r="H315" s="23" t="str">
        <f aca="false">IF(COUNTA(A315:F315)=0,"",IF(B315="Ingreso","Ingreso",IF(COUNTIFS(Presupuesto!A18:A25,C315)=1,"Clasificado","REVISAR categoría")))</f>
        <v/>
      </c>
      <c r="I315" s="1" t="n">
        <f aca="false">IF(COUNTA(A315:F315)&gt;0,ROW(),0)</f>
        <v>0</v>
      </c>
    </row>
    <row r="316" customFormat="false" ht="30" hidden="false" customHeight="true" outlineLevel="0" collapsed="false">
      <c r="A316" s="31"/>
      <c r="B316" s="32"/>
      <c r="C316" s="32"/>
      <c r="D316" s="32"/>
      <c r="E316" s="33"/>
      <c r="F316" s="33"/>
      <c r="G316" s="9" t="str">
        <f aca="false">IF(COUNTA(A316:F316)=0,"",IF(OR(NOT(ISNUMBER(A316)),AND(B316&lt;&gt;"Ingreso",B316&lt;&gt;"Gasto"),C316="",D316="",AND(E316&lt;&gt;"",NOT(ISNUMBER(E316))),AND(F316&lt;&gt;"",NOT(ISNUMBER(F316)))),"REVISAR datos",IF(OR(A316&lt;DATE(YEAR(Presupuesto!E4),MONTH(Presupuesto!E4),1),A316&gt;=EDATE(DATE(YEAR(Presupuesto!E4),MONTH(Presupuesto!E4),1),1)),"Fuera de mes","Correcto")))</f>
        <v/>
      </c>
      <c r="H316" s="23" t="str">
        <f aca="false">IF(COUNTA(A316:F316)=0,"",IF(B316="Ingreso","Ingreso",IF(COUNTIFS(Presupuesto!A18:A25,C316)=1,"Clasificado","REVISAR categoría")))</f>
        <v/>
      </c>
      <c r="I316" s="1" t="n">
        <f aca="false">IF(COUNTA(A316:F316)&gt;0,ROW(),0)</f>
        <v>0</v>
      </c>
    </row>
    <row r="317" customFormat="false" ht="30" hidden="false" customHeight="true" outlineLevel="0" collapsed="false">
      <c r="A317" s="31"/>
      <c r="B317" s="32"/>
      <c r="C317" s="32"/>
      <c r="D317" s="32"/>
      <c r="E317" s="33"/>
      <c r="F317" s="33"/>
      <c r="G317" s="9" t="str">
        <f aca="false">IF(COUNTA(A317:F317)=0,"",IF(OR(NOT(ISNUMBER(A317)),AND(B317&lt;&gt;"Ingreso",B317&lt;&gt;"Gasto"),C317="",D317="",AND(E317&lt;&gt;"",NOT(ISNUMBER(E317))),AND(F317&lt;&gt;"",NOT(ISNUMBER(F317)))),"REVISAR datos",IF(OR(A317&lt;DATE(YEAR(Presupuesto!E4),MONTH(Presupuesto!E4),1),A317&gt;=EDATE(DATE(YEAR(Presupuesto!E4),MONTH(Presupuesto!E4),1),1)),"Fuera de mes","Correcto")))</f>
        <v/>
      </c>
      <c r="H317" s="23" t="str">
        <f aca="false">IF(COUNTA(A317:F317)=0,"",IF(B317="Ingreso","Ingreso",IF(COUNTIFS(Presupuesto!A18:A25,C317)=1,"Clasificado","REVISAR categoría")))</f>
        <v/>
      </c>
      <c r="I317" s="1" t="n">
        <f aca="false">IF(COUNTA(A317:F317)&gt;0,ROW(),0)</f>
        <v>0</v>
      </c>
    </row>
    <row r="318" customFormat="false" ht="30" hidden="false" customHeight="true" outlineLevel="0" collapsed="false">
      <c r="A318" s="31"/>
      <c r="B318" s="32"/>
      <c r="C318" s="32"/>
      <c r="D318" s="32"/>
      <c r="E318" s="33"/>
      <c r="F318" s="33"/>
      <c r="G318" s="9" t="str">
        <f aca="false">IF(COUNTA(A318:F318)=0,"",IF(OR(NOT(ISNUMBER(A318)),AND(B318&lt;&gt;"Ingreso",B318&lt;&gt;"Gasto"),C318="",D318="",AND(E318&lt;&gt;"",NOT(ISNUMBER(E318))),AND(F318&lt;&gt;"",NOT(ISNUMBER(F318)))),"REVISAR datos",IF(OR(A318&lt;DATE(YEAR(Presupuesto!E4),MONTH(Presupuesto!E4),1),A318&gt;=EDATE(DATE(YEAR(Presupuesto!E4),MONTH(Presupuesto!E4),1),1)),"Fuera de mes","Correcto")))</f>
        <v/>
      </c>
      <c r="H318" s="23" t="str">
        <f aca="false">IF(COUNTA(A318:F318)=0,"",IF(B318="Ingreso","Ingreso",IF(COUNTIFS(Presupuesto!A18:A25,C318)=1,"Clasificado","REVISAR categoría")))</f>
        <v/>
      </c>
      <c r="I318" s="1" t="n">
        <f aca="false">IF(COUNTA(A318:F318)&gt;0,ROW(),0)</f>
        <v>0</v>
      </c>
    </row>
    <row r="319" customFormat="false" ht="30" hidden="false" customHeight="true" outlineLevel="0" collapsed="false">
      <c r="A319" s="31"/>
      <c r="B319" s="32"/>
      <c r="C319" s="32"/>
      <c r="D319" s="32"/>
      <c r="E319" s="33"/>
      <c r="F319" s="33"/>
      <c r="G319" s="9" t="str">
        <f aca="false">IF(COUNTA(A319:F319)=0,"",IF(OR(NOT(ISNUMBER(A319)),AND(B319&lt;&gt;"Ingreso",B319&lt;&gt;"Gasto"),C319="",D319="",AND(E319&lt;&gt;"",NOT(ISNUMBER(E319))),AND(F319&lt;&gt;"",NOT(ISNUMBER(F319)))),"REVISAR datos",IF(OR(A319&lt;DATE(YEAR(Presupuesto!E4),MONTH(Presupuesto!E4),1),A319&gt;=EDATE(DATE(YEAR(Presupuesto!E4),MONTH(Presupuesto!E4),1),1)),"Fuera de mes","Correcto")))</f>
        <v/>
      </c>
      <c r="H319" s="23" t="str">
        <f aca="false">IF(COUNTA(A319:F319)=0,"",IF(B319="Ingreso","Ingreso",IF(COUNTIFS(Presupuesto!A18:A25,C319)=1,"Clasificado","REVISAR categoría")))</f>
        <v/>
      </c>
      <c r="I319" s="1" t="n">
        <f aca="false">IF(COUNTA(A319:F319)&gt;0,ROW(),0)</f>
        <v>0</v>
      </c>
    </row>
    <row r="320" customFormat="false" ht="30" hidden="false" customHeight="true" outlineLevel="0" collapsed="false">
      <c r="A320" s="31"/>
      <c r="B320" s="32"/>
      <c r="C320" s="32"/>
      <c r="D320" s="32"/>
      <c r="E320" s="33"/>
      <c r="F320" s="33"/>
      <c r="G320" s="9" t="str">
        <f aca="false">IF(COUNTA(A320:F320)=0,"",IF(OR(NOT(ISNUMBER(A320)),AND(B320&lt;&gt;"Ingreso",B320&lt;&gt;"Gasto"),C320="",D320="",AND(E320&lt;&gt;"",NOT(ISNUMBER(E320))),AND(F320&lt;&gt;"",NOT(ISNUMBER(F320)))),"REVISAR datos",IF(OR(A320&lt;DATE(YEAR(Presupuesto!E4),MONTH(Presupuesto!E4),1),A320&gt;=EDATE(DATE(YEAR(Presupuesto!E4),MONTH(Presupuesto!E4),1),1)),"Fuera de mes","Correcto")))</f>
        <v/>
      </c>
      <c r="H320" s="23" t="str">
        <f aca="false">IF(COUNTA(A320:F320)=0,"",IF(B320="Ingreso","Ingreso",IF(COUNTIFS(Presupuesto!A18:A25,C320)=1,"Clasificado","REVISAR categoría")))</f>
        <v/>
      </c>
      <c r="I320" s="1" t="n">
        <f aca="false">IF(COUNTA(A320:F320)&gt;0,ROW(),0)</f>
        <v>0</v>
      </c>
    </row>
    <row r="321" customFormat="false" ht="30" hidden="false" customHeight="true" outlineLevel="0" collapsed="false">
      <c r="A321" s="31"/>
      <c r="B321" s="32"/>
      <c r="C321" s="32"/>
      <c r="D321" s="32"/>
      <c r="E321" s="33"/>
      <c r="F321" s="33"/>
      <c r="G321" s="9" t="str">
        <f aca="false">IF(COUNTA(A321:F321)=0,"",IF(OR(NOT(ISNUMBER(A321)),AND(B321&lt;&gt;"Ingreso",B321&lt;&gt;"Gasto"),C321="",D321="",AND(E321&lt;&gt;"",NOT(ISNUMBER(E321))),AND(F321&lt;&gt;"",NOT(ISNUMBER(F321)))),"REVISAR datos",IF(OR(A321&lt;DATE(YEAR(Presupuesto!E4),MONTH(Presupuesto!E4),1),A321&gt;=EDATE(DATE(YEAR(Presupuesto!E4),MONTH(Presupuesto!E4),1),1)),"Fuera de mes","Correcto")))</f>
        <v/>
      </c>
      <c r="H321" s="23" t="str">
        <f aca="false">IF(COUNTA(A321:F321)=0,"",IF(B321="Ingreso","Ingreso",IF(COUNTIFS(Presupuesto!A18:A25,C321)=1,"Clasificado","REVISAR categoría")))</f>
        <v/>
      </c>
      <c r="I321" s="1" t="n">
        <f aca="false">IF(COUNTA(A321:F321)&gt;0,ROW(),0)</f>
        <v>0</v>
      </c>
    </row>
    <row r="322" customFormat="false" ht="30" hidden="false" customHeight="true" outlineLevel="0" collapsed="false">
      <c r="A322" s="31"/>
      <c r="B322" s="32"/>
      <c r="C322" s="32"/>
      <c r="D322" s="32"/>
      <c r="E322" s="33"/>
      <c r="F322" s="33"/>
      <c r="G322" s="9" t="str">
        <f aca="false">IF(COUNTA(A322:F322)=0,"",IF(OR(NOT(ISNUMBER(A322)),AND(B322&lt;&gt;"Ingreso",B322&lt;&gt;"Gasto"),C322="",D322="",AND(E322&lt;&gt;"",NOT(ISNUMBER(E322))),AND(F322&lt;&gt;"",NOT(ISNUMBER(F322)))),"REVISAR datos",IF(OR(A322&lt;DATE(YEAR(Presupuesto!E4),MONTH(Presupuesto!E4),1),A322&gt;=EDATE(DATE(YEAR(Presupuesto!E4),MONTH(Presupuesto!E4),1),1)),"Fuera de mes","Correcto")))</f>
        <v/>
      </c>
      <c r="H322" s="23" t="str">
        <f aca="false">IF(COUNTA(A322:F322)=0,"",IF(B322="Ingreso","Ingreso",IF(COUNTIFS(Presupuesto!A18:A25,C322)=1,"Clasificado","REVISAR categoría")))</f>
        <v/>
      </c>
      <c r="I322" s="1" t="n">
        <f aca="false">IF(COUNTA(A322:F322)&gt;0,ROW(),0)</f>
        <v>0</v>
      </c>
    </row>
    <row r="323" customFormat="false" ht="30" hidden="false" customHeight="true" outlineLevel="0" collapsed="false">
      <c r="A323" s="31"/>
      <c r="B323" s="32"/>
      <c r="C323" s="32"/>
      <c r="D323" s="32"/>
      <c r="E323" s="33"/>
      <c r="F323" s="33"/>
      <c r="G323" s="9" t="str">
        <f aca="false">IF(COUNTA(A323:F323)=0,"",IF(OR(NOT(ISNUMBER(A323)),AND(B323&lt;&gt;"Ingreso",B323&lt;&gt;"Gasto"),C323="",D323="",AND(E323&lt;&gt;"",NOT(ISNUMBER(E323))),AND(F323&lt;&gt;"",NOT(ISNUMBER(F323)))),"REVISAR datos",IF(OR(A323&lt;DATE(YEAR(Presupuesto!E4),MONTH(Presupuesto!E4),1),A323&gt;=EDATE(DATE(YEAR(Presupuesto!E4),MONTH(Presupuesto!E4),1),1)),"Fuera de mes","Correcto")))</f>
        <v/>
      </c>
      <c r="H323" s="23" t="str">
        <f aca="false">IF(COUNTA(A323:F323)=0,"",IF(B323="Ingreso","Ingreso",IF(COUNTIFS(Presupuesto!A18:A25,C323)=1,"Clasificado","REVISAR categoría")))</f>
        <v/>
      </c>
      <c r="I323" s="1" t="n">
        <f aca="false">IF(COUNTA(A323:F323)&gt;0,ROW(),0)</f>
        <v>0</v>
      </c>
    </row>
    <row r="324" customFormat="false" ht="30" hidden="false" customHeight="true" outlineLevel="0" collapsed="false">
      <c r="A324" s="31"/>
      <c r="B324" s="32"/>
      <c r="C324" s="32"/>
      <c r="D324" s="32"/>
      <c r="E324" s="33"/>
      <c r="F324" s="33"/>
      <c r="G324" s="9" t="str">
        <f aca="false">IF(COUNTA(A324:F324)=0,"",IF(OR(NOT(ISNUMBER(A324)),AND(B324&lt;&gt;"Ingreso",B324&lt;&gt;"Gasto"),C324="",D324="",AND(E324&lt;&gt;"",NOT(ISNUMBER(E324))),AND(F324&lt;&gt;"",NOT(ISNUMBER(F324)))),"REVISAR datos",IF(OR(A324&lt;DATE(YEAR(Presupuesto!E4),MONTH(Presupuesto!E4),1),A324&gt;=EDATE(DATE(YEAR(Presupuesto!E4),MONTH(Presupuesto!E4),1),1)),"Fuera de mes","Correcto")))</f>
        <v/>
      </c>
      <c r="H324" s="23" t="str">
        <f aca="false">IF(COUNTA(A324:F324)=0,"",IF(B324="Ingreso","Ingreso",IF(COUNTIFS(Presupuesto!A18:A25,C324)=1,"Clasificado","REVISAR categoría")))</f>
        <v/>
      </c>
      <c r="I324" s="1" t="n">
        <f aca="false">IF(COUNTA(A324:F324)&gt;0,ROW(),0)</f>
        <v>0</v>
      </c>
    </row>
    <row r="325" customFormat="false" ht="30" hidden="false" customHeight="true" outlineLevel="0" collapsed="false">
      <c r="A325" s="31"/>
      <c r="B325" s="32"/>
      <c r="C325" s="32"/>
      <c r="D325" s="32"/>
      <c r="E325" s="33"/>
      <c r="F325" s="33"/>
      <c r="G325" s="9" t="str">
        <f aca="false">IF(COUNTA(A325:F325)=0,"",IF(OR(NOT(ISNUMBER(A325)),AND(B325&lt;&gt;"Ingreso",B325&lt;&gt;"Gasto"),C325="",D325="",AND(E325&lt;&gt;"",NOT(ISNUMBER(E325))),AND(F325&lt;&gt;"",NOT(ISNUMBER(F325)))),"REVISAR datos",IF(OR(A325&lt;DATE(YEAR(Presupuesto!E4),MONTH(Presupuesto!E4),1),A325&gt;=EDATE(DATE(YEAR(Presupuesto!E4),MONTH(Presupuesto!E4),1),1)),"Fuera de mes","Correcto")))</f>
        <v/>
      </c>
      <c r="H325" s="23" t="str">
        <f aca="false">IF(COUNTA(A325:F325)=0,"",IF(B325="Ingreso","Ingreso",IF(COUNTIFS(Presupuesto!A18:A25,C325)=1,"Clasificado","REVISAR categoría")))</f>
        <v/>
      </c>
      <c r="I325" s="1" t="n">
        <f aca="false">IF(COUNTA(A325:F325)&gt;0,ROW(),0)</f>
        <v>0</v>
      </c>
    </row>
    <row r="326" customFormat="false" ht="30" hidden="false" customHeight="true" outlineLevel="0" collapsed="false">
      <c r="A326" s="31"/>
      <c r="B326" s="32"/>
      <c r="C326" s="32"/>
      <c r="D326" s="32"/>
      <c r="E326" s="33"/>
      <c r="F326" s="33"/>
      <c r="G326" s="9" t="str">
        <f aca="false">IF(COUNTA(A326:F326)=0,"",IF(OR(NOT(ISNUMBER(A326)),AND(B326&lt;&gt;"Ingreso",B326&lt;&gt;"Gasto"),C326="",D326="",AND(E326&lt;&gt;"",NOT(ISNUMBER(E326))),AND(F326&lt;&gt;"",NOT(ISNUMBER(F326)))),"REVISAR datos",IF(OR(A326&lt;DATE(YEAR(Presupuesto!E4),MONTH(Presupuesto!E4),1),A326&gt;=EDATE(DATE(YEAR(Presupuesto!E4),MONTH(Presupuesto!E4),1),1)),"Fuera de mes","Correcto")))</f>
        <v/>
      </c>
      <c r="H326" s="23" t="str">
        <f aca="false">IF(COUNTA(A326:F326)=0,"",IF(B326="Ingreso","Ingreso",IF(COUNTIFS(Presupuesto!A18:A25,C326)=1,"Clasificado","REVISAR categoría")))</f>
        <v/>
      </c>
      <c r="I326" s="1" t="n">
        <f aca="false">IF(COUNTA(A326:F326)&gt;0,ROW(),0)</f>
        <v>0</v>
      </c>
    </row>
    <row r="327" customFormat="false" ht="30" hidden="false" customHeight="true" outlineLevel="0" collapsed="false">
      <c r="A327" s="31"/>
      <c r="B327" s="32"/>
      <c r="C327" s="32"/>
      <c r="D327" s="32"/>
      <c r="E327" s="33"/>
      <c r="F327" s="33"/>
      <c r="G327" s="9" t="str">
        <f aca="false">IF(COUNTA(A327:F327)=0,"",IF(OR(NOT(ISNUMBER(A327)),AND(B327&lt;&gt;"Ingreso",B327&lt;&gt;"Gasto"),C327="",D327="",AND(E327&lt;&gt;"",NOT(ISNUMBER(E327))),AND(F327&lt;&gt;"",NOT(ISNUMBER(F327)))),"REVISAR datos",IF(OR(A327&lt;DATE(YEAR(Presupuesto!E4),MONTH(Presupuesto!E4),1),A327&gt;=EDATE(DATE(YEAR(Presupuesto!E4),MONTH(Presupuesto!E4),1),1)),"Fuera de mes","Correcto")))</f>
        <v/>
      </c>
      <c r="H327" s="23" t="str">
        <f aca="false">IF(COUNTA(A327:F327)=0,"",IF(B327="Ingreso","Ingreso",IF(COUNTIFS(Presupuesto!A18:A25,C327)=1,"Clasificado","REVISAR categoría")))</f>
        <v/>
      </c>
      <c r="I327" s="1" t="n">
        <f aca="false">IF(COUNTA(A327:F327)&gt;0,ROW(),0)</f>
        <v>0</v>
      </c>
    </row>
    <row r="328" customFormat="false" ht="30" hidden="false" customHeight="true" outlineLevel="0" collapsed="false">
      <c r="A328" s="31"/>
      <c r="B328" s="32"/>
      <c r="C328" s="32"/>
      <c r="D328" s="32"/>
      <c r="E328" s="33"/>
      <c r="F328" s="33"/>
      <c r="G328" s="9" t="str">
        <f aca="false">IF(COUNTA(A328:F328)=0,"",IF(OR(NOT(ISNUMBER(A328)),AND(B328&lt;&gt;"Ingreso",B328&lt;&gt;"Gasto"),C328="",D328="",AND(E328&lt;&gt;"",NOT(ISNUMBER(E328))),AND(F328&lt;&gt;"",NOT(ISNUMBER(F328)))),"REVISAR datos",IF(OR(A328&lt;DATE(YEAR(Presupuesto!E4),MONTH(Presupuesto!E4),1),A328&gt;=EDATE(DATE(YEAR(Presupuesto!E4),MONTH(Presupuesto!E4),1),1)),"Fuera de mes","Correcto")))</f>
        <v/>
      </c>
      <c r="H328" s="23" t="str">
        <f aca="false">IF(COUNTA(A328:F328)=0,"",IF(B328="Ingreso","Ingreso",IF(COUNTIFS(Presupuesto!A18:A25,C328)=1,"Clasificado","REVISAR categoría")))</f>
        <v/>
      </c>
      <c r="I328" s="1" t="n">
        <f aca="false">IF(COUNTA(A328:F328)&gt;0,ROW(),0)</f>
        <v>0</v>
      </c>
    </row>
    <row r="329" customFormat="false" ht="30" hidden="false" customHeight="true" outlineLevel="0" collapsed="false">
      <c r="A329" s="31"/>
      <c r="B329" s="32"/>
      <c r="C329" s="32"/>
      <c r="D329" s="32"/>
      <c r="E329" s="33"/>
      <c r="F329" s="33"/>
      <c r="G329" s="9" t="str">
        <f aca="false">IF(COUNTA(A329:F329)=0,"",IF(OR(NOT(ISNUMBER(A329)),AND(B329&lt;&gt;"Ingreso",B329&lt;&gt;"Gasto"),C329="",D329="",AND(E329&lt;&gt;"",NOT(ISNUMBER(E329))),AND(F329&lt;&gt;"",NOT(ISNUMBER(F329)))),"REVISAR datos",IF(OR(A329&lt;DATE(YEAR(Presupuesto!E4),MONTH(Presupuesto!E4),1),A329&gt;=EDATE(DATE(YEAR(Presupuesto!E4),MONTH(Presupuesto!E4),1),1)),"Fuera de mes","Correcto")))</f>
        <v/>
      </c>
      <c r="H329" s="23" t="str">
        <f aca="false">IF(COUNTA(A329:F329)=0,"",IF(B329="Ingreso","Ingreso",IF(COUNTIFS(Presupuesto!A18:A25,C329)=1,"Clasificado","REVISAR categoría")))</f>
        <v/>
      </c>
      <c r="I329" s="1" t="n">
        <f aca="false">IF(COUNTA(A329:F329)&gt;0,ROW(),0)</f>
        <v>0</v>
      </c>
    </row>
    <row r="330" customFormat="false" ht="30" hidden="false" customHeight="true" outlineLevel="0" collapsed="false">
      <c r="A330" s="31"/>
      <c r="B330" s="32"/>
      <c r="C330" s="32"/>
      <c r="D330" s="32"/>
      <c r="E330" s="33"/>
      <c r="F330" s="33"/>
      <c r="G330" s="9" t="str">
        <f aca="false">IF(COUNTA(A330:F330)=0,"",IF(OR(NOT(ISNUMBER(A330)),AND(B330&lt;&gt;"Ingreso",B330&lt;&gt;"Gasto"),C330="",D330="",AND(E330&lt;&gt;"",NOT(ISNUMBER(E330))),AND(F330&lt;&gt;"",NOT(ISNUMBER(F330)))),"REVISAR datos",IF(OR(A330&lt;DATE(YEAR(Presupuesto!E4),MONTH(Presupuesto!E4),1),A330&gt;=EDATE(DATE(YEAR(Presupuesto!E4),MONTH(Presupuesto!E4),1),1)),"Fuera de mes","Correcto")))</f>
        <v/>
      </c>
      <c r="H330" s="23" t="str">
        <f aca="false">IF(COUNTA(A330:F330)=0,"",IF(B330="Ingreso","Ingreso",IF(COUNTIFS(Presupuesto!A18:A25,C330)=1,"Clasificado","REVISAR categoría")))</f>
        <v/>
      </c>
      <c r="I330" s="1" t="n">
        <f aca="false">IF(COUNTA(A330:F330)&gt;0,ROW(),0)</f>
        <v>0</v>
      </c>
    </row>
    <row r="331" customFormat="false" ht="30" hidden="false" customHeight="true" outlineLevel="0" collapsed="false">
      <c r="A331" s="31"/>
      <c r="B331" s="32"/>
      <c r="C331" s="32"/>
      <c r="D331" s="32"/>
      <c r="E331" s="33"/>
      <c r="F331" s="33"/>
      <c r="G331" s="9" t="str">
        <f aca="false">IF(COUNTA(A331:F331)=0,"",IF(OR(NOT(ISNUMBER(A331)),AND(B331&lt;&gt;"Ingreso",B331&lt;&gt;"Gasto"),C331="",D331="",AND(E331&lt;&gt;"",NOT(ISNUMBER(E331))),AND(F331&lt;&gt;"",NOT(ISNUMBER(F331)))),"REVISAR datos",IF(OR(A331&lt;DATE(YEAR(Presupuesto!E4),MONTH(Presupuesto!E4),1),A331&gt;=EDATE(DATE(YEAR(Presupuesto!E4),MONTH(Presupuesto!E4),1),1)),"Fuera de mes","Correcto")))</f>
        <v/>
      </c>
      <c r="H331" s="23" t="str">
        <f aca="false">IF(COUNTA(A331:F331)=0,"",IF(B331="Ingreso","Ingreso",IF(COUNTIFS(Presupuesto!A18:A25,C331)=1,"Clasificado","REVISAR categoría")))</f>
        <v/>
      </c>
      <c r="I331" s="1" t="n">
        <f aca="false">IF(COUNTA(A331:F331)&gt;0,ROW(),0)</f>
        <v>0</v>
      </c>
    </row>
    <row r="332" customFormat="false" ht="30" hidden="false" customHeight="true" outlineLevel="0" collapsed="false">
      <c r="A332" s="31"/>
      <c r="B332" s="32"/>
      <c r="C332" s="32"/>
      <c r="D332" s="32"/>
      <c r="E332" s="33"/>
      <c r="F332" s="33"/>
      <c r="G332" s="9" t="str">
        <f aca="false">IF(COUNTA(A332:F332)=0,"",IF(OR(NOT(ISNUMBER(A332)),AND(B332&lt;&gt;"Ingreso",B332&lt;&gt;"Gasto"),C332="",D332="",AND(E332&lt;&gt;"",NOT(ISNUMBER(E332))),AND(F332&lt;&gt;"",NOT(ISNUMBER(F332)))),"REVISAR datos",IF(OR(A332&lt;DATE(YEAR(Presupuesto!E4),MONTH(Presupuesto!E4),1),A332&gt;=EDATE(DATE(YEAR(Presupuesto!E4),MONTH(Presupuesto!E4),1),1)),"Fuera de mes","Correcto")))</f>
        <v/>
      </c>
      <c r="H332" s="23" t="str">
        <f aca="false">IF(COUNTA(A332:F332)=0,"",IF(B332="Ingreso","Ingreso",IF(COUNTIFS(Presupuesto!A18:A25,C332)=1,"Clasificado","REVISAR categoría")))</f>
        <v/>
      </c>
      <c r="I332" s="1" t="n">
        <f aca="false">IF(COUNTA(A332:F332)&gt;0,ROW(),0)</f>
        <v>0</v>
      </c>
    </row>
    <row r="333" customFormat="false" ht="30" hidden="false" customHeight="true" outlineLevel="0" collapsed="false">
      <c r="A333" s="31"/>
      <c r="B333" s="32"/>
      <c r="C333" s="32"/>
      <c r="D333" s="32"/>
      <c r="E333" s="33"/>
      <c r="F333" s="33"/>
      <c r="G333" s="9" t="str">
        <f aca="false">IF(COUNTA(A333:F333)=0,"",IF(OR(NOT(ISNUMBER(A333)),AND(B333&lt;&gt;"Ingreso",B333&lt;&gt;"Gasto"),C333="",D333="",AND(E333&lt;&gt;"",NOT(ISNUMBER(E333))),AND(F333&lt;&gt;"",NOT(ISNUMBER(F333)))),"REVISAR datos",IF(OR(A333&lt;DATE(YEAR(Presupuesto!E4),MONTH(Presupuesto!E4),1),A333&gt;=EDATE(DATE(YEAR(Presupuesto!E4),MONTH(Presupuesto!E4),1),1)),"Fuera de mes","Correcto")))</f>
        <v/>
      </c>
      <c r="H333" s="23" t="str">
        <f aca="false">IF(COUNTA(A333:F333)=0,"",IF(B333="Ingreso","Ingreso",IF(COUNTIFS(Presupuesto!A18:A25,C333)=1,"Clasificado","REVISAR categoría")))</f>
        <v/>
      </c>
      <c r="I333" s="1" t="n">
        <f aca="false">IF(COUNTA(A333:F333)&gt;0,ROW(),0)</f>
        <v>0</v>
      </c>
    </row>
    <row r="334" customFormat="false" ht="30" hidden="false" customHeight="true" outlineLevel="0" collapsed="false">
      <c r="A334" s="31"/>
      <c r="B334" s="32"/>
      <c r="C334" s="32"/>
      <c r="D334" s="32"/>
      <c r="E334" s="33"/>
      <c r="F334" s="33"/>
      <c r="G334" s="9" t="str">
        <f aca="false">IF(COUNTA(A334:F334)=0,"",IF(OR(NOT(ISNUMBER(A334)),AND(B334&lt;&gt;"Ingreso",B334&lt;&gt;"Gasto"),C334="",D334="",AND(E334&lt;&gt;"",NOT(ISNUMBER(E334))),AND(F334&lt;&gt;"",NOT(ISNUMBER(F334)))),"REVISAR datos",IF(OR(A334&lt;DATE(YEAR(Presupuesto!E4),MONTH(Presupuesto!E4),1),A334&gt;=EDATE(DATE(YEAR(Presupuesto!E4),MONTH(Presupuesto!E4),1),1)),"Fuera de mes","Correcto")))</f>
        <v/>
      </c>
      <c r="H334" s="23" t="str">
        <f aca="false">IF(COUNTA(A334:F334)=0,"",IF(B334="Ingreso","Ingreso",IF(COUNTIFS(Presupuesto!A18:A25,C334)=1,"Clasificado","REVISAR categoría")))</f>
        <v/>
      </c>
      <c r="I334" s="1" t="n">
        <f aca="false">IF(COUNTA(A334:F334)&gt;0,ROW(),0)</f>
        <v>0</v>
      </c>
    </row>
    <row r="335" customFormat="false" ht="30" hidden="false" customHeight="true" outlineLevel="0" collapsed="false">
      <c r="A335" s="31"/>
      <c r="B335" s="32"/>
      <c r="C335" s="32"/>
      <c r="D335" s="32"/>
      <c r="E335" s="33"/>
      <c r="F335" s="33"/>
      <c r="G335" s="9" t="str">
        <f aca="false">IF(COUNTA(A335:F335)=0,"",IF(OR(NOT(ISNUMBER(A335)),AND(B335&lt;&gt;"Ingreso",B335&lt;&gt;"Gasto"),C335="",D335="",AND(E335&lt;&gt;"",NOT(ISNUMBER(E335))),AND(F335&lt;&gt;"",NOT(ISNUMBER(F335)))),"REVISAR datos",IF(OR(A335&lt;DATE(YEAR(Presupuesto!E4),MONTH(Presupuesto!E4),1),A335&gt;=EDATE(DATE(YEAR(Presupuesto!E4),MONTH(Presupuesto!E4),1),1)),"Fuera de mes","Correcto")))</f>
        <v/>
      </c>
      <c r="H335" s="23" t="str">
        <f aca="false">IF(COUNTA(A335:F335)=0,"",IF(B335="Ingreso","Ingreso",IF(COUNTIFS(Presupuesto!A18:A25,C335)=1,"Clasificado","REVISAR categoría")))</f>
        <v/>
      </c>
      <c r="I335" s="1" t="n">
        <f aca="false">IF(COUNTA(A335:F335)&gt;0,ROW(),0)</f>
        <v>0</v>
      </c>
    </row>
    <row r="336" customFormat="false" ht="30" hidden="false" customHeight="true" outlineLevel="0" collapsed="false">
      <c r="A336" s="31"/>
      <c r="B336" s="32"/>
      <c r="C336" s="32"/>
      <c r="D336" s="32"/>
      <c r="E336" s="33"/>
      <c r="F336" s="33"/>
      <c r="G336" s="9" t="str">
        <f aca="false">IF(COUNTA(A336:F336)=0,"",IF(OR(NOT(ISNUMBER(A336)),AND(B336&lt;&gt;"Ingreso",B336&lt;&gt;"Gasto"),C336="",D336="",AND(E336&lt;&gt;"",NOT(ISNUMBER(E336))),AND(F336&lt;&gt;"",NOT(ISNUMBER(F336)))),"REVISAR datos",IF(OR(A336&lt;DATE(YEAR(Presupuesto!E4),MONTH(Presupuesto!E4),1),A336&gt;=EDATE(DATE(YEAR(Presupuesto!E4),MONTH(Presupuesto!E4),1),1)),"Fuera de mes","Correcto")))</f>
        <v/>
      </c>
      <c r="H336" s="23" t="str">
        <f aca="false">IF(COUNTA(A336:F336)=0,"",IF(B336="Ingreso","Ingreso",IF(COUNTIFS(Presupuesto!A18:A25,C336)=1,"Clasificado","REVISAR categoría")))</f>
        <v/>
      </c>
      <c r="I336" s="1" t="n">
        <f aca="false">IF(COUNTA(A336:F336)&gt;0,ROW(),0)</f>
        <v>0</v>
      </c>
    </row>
    <row r="337" customFormat="false" ht="30" hidden="false" customHeight="true" outlineLevel="0" collapsed="false">
      <c r="A337" s="31"/>
      <c r="B337" s="32"/>
      <c r="C337" s="32"/>
      <c r="D337" s="32"/>
      <c r="E337" s="33"/>
      <c r="F337" s="33"/>
      <c r="G337" s="9" t="str">
        <f aca="false">IF(COUNTA(A337:F337)=0,"",IF(OR(NOT(ISNUMBER(A337)),AND(B337&lt;&gt;"Ingreso",B337&lt;&gt;"Gasto"),C337="",D337="",AND(E337&lt;&gt;"",NOT(ISNUMBER(E337))),AND(F337&lt;&gt;"",NOT(ISNUMBER(F337)))),"REVISAR datos",IF(OR(A337&lt;DATE(YEAR(Presupuesto!E4),MONTH(Presupuesto!E4),1),A337&gt;=EDATE(DATE(YEAR(Presupuesto!E4),MONTH(Presupuesto!E4),1),1)),"Fuera de mes","Correcto")))</f>
        <v/>
      </c>
      <c r="H337" s="23" t="str">
        <f aca="false">IF(COUNTA(A337:F337)=0,"",IF(B337="Ingreso","Ingreso",IF(COUNTIFS(Presupuesto!A18:A25,C337)=1,"Clasificado","REVISAR categoría")))</f>
        <v/>
      </c>
      <c r="I337" s="1" t="n">
        <f aca="false">IF(COUNTA(A337:F337)&gt;0,ROW(),0)</f>
        <v>0</v>
      </c>
    </row>
    <row r="338" customFormat="false" ht="30" hidden="false" customHeight="true" outlineLevel="0" collapsed="false">
      <c r="A338" s="31"/>
      <c r="B338" s="32"/>
      <c r="C338" s="32"/>
      <c r="D338" s="32"/>
      <c r="E338" s="33"/>
      <c r="F338" s="33"/>
      <c r="G338" s="9" t="str">
        <f aca="false">IF(COUNTA(A338:F338)=0,"",IF(OR(NOT(ISNUMBER(A338)),AND(B338&lt;&gt;"Ingreso",B338&lt;&gt;"Gasto"),C338="",D338="",AND(E338&lt;&gt;"",NOT(ISNUMBER(E338))),AND(F338&lt;&gt;"",NOT(ISNUMBER(F338)))),"REVISAR datos",IF(OR(A338&lt;DATE(YEAR(Presupuesto!E4),MONTH(Presupuesto!E4),1),A338&gt;=EDATE(DATE(YEAR(Presupuesto!E4),MONTH(Presupuesto!E4),1),1)),"Fuera de mes","Correcto")))</f>
        <v/>
      </c>
      <c r="H338" s="23" t="str">
        <f aca="false">IF(COUNTA(A338:F338)=0,"",IF(B338="Ingreso","Ingreso",IF(COUNTIFS(Presupuesto!A18:A25,C338)=1,"Clasificado","REVISAR categoría")))</f>
        <v/>
      </c>
      <c r="I338" s="1" t="n">
        <f aca="false">IF(COUNTA(A338:F338)&gt;0,ROW(),0)</f>
        <v>0</v>
      </c>
    </row>
    <row r="339" customFormat="false" ht="30" hidden="false" customHeight="true" outlineLevel="0" collapsed="false">
      <c r="A339" s="31"/>
      <c r="B339" s="32"/>
      <c r="C339" s="32"/>
      <c r="D339" s="32"/>
      <c r="E339" s="33"/>
      <c r="F339" s="33"/>
      <c r="G339" s="9" t="str">
        <f aca="false">IF(COUNTA(A339:F339)=0,"",IF(OR(NOT(ISNUMBER(A339)),AND(B339&lt;&gt;"Ingreso",B339&lt;&gt;"Gasto"),C339="",D339="",AND(E339&lt;&gt;"",NOT(ISNUMBER(E339))),AND(F339&lt;&gt;"",NOT(ISNUMBER(F339)))),"REVISAR datos",IF(OR(A339&lt;DATE(YEAR(Presupuesto!E4),MONTH(Presupuesto!E4),1),A339&gt;=EDATE(DATE(YEAR(Presupuesto!E4),MONTH(Presupuesto!E4),1),1)),"Fuera de mes","Correcto")))</f>
        <v/>
      </c>
      <c r="H339" s="23" t="str">
        <f aca="false">IF(COUNTA(A339:F339)=0,"",IF(B339="Ingreso","Ingreso",IF(COUNTIFS(Presupuesto!A18:A25,C339)=1,"Clasificado","REVISAR categoría")))</f>
        <v/>
      </c>
      <c r="I339" s="1" t="n">
        <f aca="false">IF(COUNTA(A339:F339)&gt;0,ROW(),0)</f>
        <v>0</v>
      </c>
    </row>
    <row r="340" customFormat="false" ht="30" hidden="false" customHeight="true" outlineLevel="0" collapsed="false">
      <c r="A340" s="31"/>
      <c r="B340" s="32"/>
      <c r="C340" s="32"/>
      <c r="D340" s="32"/>
      <c r="E340" s="33"/>
      <c r="F340" s="33"/>
      <c r="G340" s="9" t="str">
        <f aca="false">IF(COUNTA(A340:F340)=0,"",IF(OR(NOT(ISNUMBER(A340)),AND(B340&lt;&gt;"Ingreso",B340&lt;&gt;"Gasto"),C340="",D340="",AND(E340&lt;&gt;"",NOT(ISNUMBER(E340))),AND(F340&lt;&gt;"",NOT(ISNUMBER(F340)))),"REVISAR datos",IF(OR(A340&lt;DATE(YEAR(Presupuesto!E4),MONTH(Presupuesto!E4),1),A340&gt;=EDATE(DATE(YEAR(Presupuesto!E4),MONTH(Presupuesto!E4),1),1)),"Fuera de mes","Correcto")))</f>
        <v/>
      </c>
      <c r="H340" s="23" t="str">
        <f aca="false">IF(COUNTA(A340:F340)=0,"",IF(B340="Ingreso","Ingreso",IF(COUNTIFS(Presupuesto!A18:A25,C340)=1,"Clasificado","REVISAR categoría")))</f>
        <v/>
      </c>
      <c r="I340" s="1" t="n">
        <f aca="false">IF(COUNTA(A340:F340)&gt;0,ROW(),0)</f>
        <v>0</v>
      </c>
    </row>
    <row r="341" customFormat="false" ht="30" hidden="false" customHeight="true" outlineLevel="0" collapsed="false">
      <c r="A341" s="31"/>
      <c r="B341" s="32"/>
      <c r="C341" s="32"/>
      <c r="D341" s="32"/>
      <c r="E341" s="33"/>
      <c r="F341" s="33"/>
      <c r="G341" s="9" t="str">
        <f aca="false">IF(COUNTA(A341:F341)=0,"",IF(OR(NOT(ISNUMBER(A341)),AND(B341&lt;&gt;"Ingreso",B341&lt;&gt;"Gasto"),C341="",D341="",AND(E341&lt;&gt;"",NOT(ISNUMBER(E341))),AND(F341&lt;&gt;"",NOT(ISNUMBER(F341)))),"REVISAR datos",IF(OR(A341&lt;DATE(YEAR(Presupuesto!E4),MONTH(Presupuesto!E4),1),A341&gt;=EDATE(DATE(YEAR(Presupuesto!E4),MONTH(Presupuesto!E4),1),1)),"Fuera de mes","Correcto")))</f>
        <v/>
      </c>
      <c r="H341" s="23" t="str">
        <f aca="false">IF(COUNTA(A341:F341)=0,"",IF(B341="Ingreso","Ingreso",IF(COUNTIFS(Presupuesto!A18:A25,C341)=1,"Clasificado","REVISAR categoría")))</f>
        <v/>
      </c>
      <c r="I341" s="1" t="n">
        <f aca="false">IF(COUNTA(A341:F341)&gt;0,ROW(),0)</f>
        <v>0</v>
      </c>
    </row>
    <row r="342" customFormat="false" ht="30" hidden="false" customHeight="true" outlineLevel="0" collapsed="false">
      <c r="A342" s="31"/>
      <c r="B342" s="32"/>
      <c r="C342" s="32"/>
      <c r="D342" s="32"/>
      <c r="E342" s="33"/>
      <c r="F342" s="33"/>
      <c r="G342" s="9" t="str">
        <f aca="false">IF(COUNTA(A342:F342)=0,"",IF(OR(NOT(ISNUMBER(A342)),AND(B342&lt;&gt;"Ingreso",B342&lt;&gt;"Gasto"),C342="",D342="",AND(E342&lt;&gt;"",NOT(ISNUMBER(E342))),AND(F342&lt;&gt;"",NOT(ISNUMBER(F342)))),"REVISAR datos",IF(OR(A342&lt;DATE(YEAR(Presupuesto!E4),MONTH(Presupuesto!E4),1),A342&gt;=EDATE(DATE(YEAR(Presupuesto!E4),MONTH(Presupuesto!E4),1),1)),"Fuera de mes","Correcto")))</f>
        <v/>
      </c>
      <c r="H342" s="23" t="str">
        <f aca="false">IF(COUNTA(A342:F342)=0,"",IF(B342="Ingreso","Ingreso",IF(COUNTIFS(Presupuesto!A18:A25,C342)=1,"Clasificado","REVISAR categoría")))</f>
        <v/>
      </c>
      <c r="I342" s="1" t="n">
        <f aca="false">IF(COUNTA(A342:F342)&gt;0,ROW(),0)</f>
        <v>0</v>
      </c>
    </row>
    <row r="343" customFormat="false" ht="30" hidden="false" customHeight="true" outlineLevel="0" collapsed="false">
      <c r="A343" s="31"/>
      <c r="B343" s="32"/>
      <c r="C343" s="32"/>
      <c r="D343" s="32"/>
      <c r="E343" s="33"/>
      <c r="F343" s="33"/>
      <c r="G343" s="9" t="str">
        <f aca="false">IF(COUNTA(A343:F343)=0,"",IF(OR(NOT(ISNUMBER(A343)),AND(B343&lt;&gt;"Ingreso",B343&lt;&gt;"Gasto"),C343="",D343="",AND(E343&lt;&gt;"",NOT(ISNUMBER(E343))),AND(F343&lt;&gt;"",NOT(ISNUMBER(F343)))),"REVISAR datos",IF(OR(A343&lt;DATE(YEAR(Presupuesto!E4),MONTH(Presupuesto!E4),1),A343&gt;=EDATE(DATE(YEAR(Presupuesto!E4),MONTH(Presupuesto!E4),1),1)),"Fuera de mes","Correcto")))</f>
        <v/>
      </c>
      <c r="H343" s="23" t="str">
        <f aca="false">IF(COUNTA(A343:F343)=0,"",IF(B343="Ingreso","Ingreso",IF(COUNTIFS(Presupuesto!A18:A25,C343)=1,"Clasificado","REVISAR categoría")))</f>
        <v/>
      </c>
      <c r="I343" s="1" t="n">
        <f aca="false">IF(COUNTA(A343:F343)&gt;0,ROW(),0)</f>
        <v>0</v>
      </c>
    </row>
    <row r="344" customFormat="false" ht="30" hidden="false" customHeight="true" outlineLevel="0" collapsed="false">
      <c r="A344" s="31"/>
      <c r="B344" s="32"/>
      <c r="C344" s="32"/>
      <c r="D344" s="32"/>
      <c r="E344" s="33"/>
      <c r="F344" s="33"/>
      <c r="G344" s="9" t="str">
        <f aca="false">IF(COUNTA(A344:F344)=0,"",IF(OR(NOT(ISNUMBER(A344)),AND(B344&lt;&gt;"Ingreso",B344&lt;&gt;"Gasto"),C344="",D344="",AND(E344&lt;&gt;"",NOT(ISNUMBER(E344))),AND(F344&lt;&gt;"",NOT(ISNUMBER(F344)))),"REVISAR datos",IF(OR(A344&lt;DATE(YEAR(Presupuesto!E4),MONTH(Presupuesto!E4),1),A344&gt;=EDATE(DATE(YEAR(Presupuesto!E4),MONTH(Presupuesto!E4),1),1)),"Fuera de mes","Correcto")))</f>
        <v/>
      </c>
      <c r="H344" s="23" t="str">
        <f aca="false">IF(COUNTA(A344:F344)=0,"",IF(B344="Ingreso","Ingreso",IF(COUNTIFS(Presupuesto!A18:A25,C344)=1,"Clasificado","REVISAR categoría")))</f>
        <v/>
      </c>
      <c r="I344" s="1" t="n">
        <f aca="false">IF(COUNTA(A344:F344)&gt;0,ROW(),0)</f>
        <v>0</v>
      </c>
    </row>
    <row r="345" customFormat="false" ht="30" hidden="false" customHeight="true" outlineLevel="0" collapsed="false">
      <c r="A345" s="31"/>
      <c r="B345" s="32"/>
      <c r="C345" s="32"/>
      <c r="D345" s="32"/>
      <c r="E345" s="33"/>
      <c r="F345" s="33"/>
      <c r="G345" s="9" t="str">
        <f aca="false">IF(COUNTA(A345:F345)=0,"",IF(OR(NOT(ISNUMBER(A345)),AND(B345&lt;&gt;"Ingreso",B345&lt;&gt;"Gasto"),C345="",D345="",AND(E345&lt;&gt;"",NOT(ISNUMBER(E345))),AND(F345&lt;&gt;"",NOT(ISNUMBER(F345)))),"REVISAR datos",IF(OR(A345&lt;DATE(YEAR(Presupuesto!E4),MONTH(Presupuesto!E4),1),A345&gt;=EDATE(DATE(YEAR(Presupuesto!E4),MONTH(Presupuesto!E4),1),1)),"Fuera de mes","Correcto")))</f>
        <v/>
      </c>
      <c r="H345" s="23" t="str">
        <f aca="false">IF(COUNTA(A345:F345)=0,"",IF(B345="Ingreso","Ingreso",IF(COUNTIFS(Presupuesto!A18:A25,C345)=1,"Clasificado","REVISAR categoría")))</f>
        <v/>
      </c>
      <c r="I345" s="1" t="n">
        <f aca="false">IF(COUNTA(A345:F345)&gt;0,ROW(),0)</f>
        <v>0</v>
      </c>
    </row>
    <row r="346" customFormat="false" ht="30" hidden="false" customHeight="true" outlineLevel="0" collapsed="false">
      <c r="A346" s="31"/>
      <c r="B346" s="32"/>
      <c r="C346" s="32"/>
      <c r="D346" s="32"/>
      <c r="E346" s="33"/>
      <c r="F346" s="33"/>
      <c r="G346" s="9" t="str">
        <f aca="false">IF(COUNTA(A346:F346)=0,"",IF(OR(NOT(ISNUMBER(A346)),AND(B346&lt;&gt;"Ingreso",B346&lt;&gt;"Gasto"),C346="",D346="",AND(E346&lt;&gt;"",NOT(ISNUMBER(E346))),AND(F346&lt;&gt;"",NOT(ISNUMBER(F346)))),"REVISAR datos",IF(OR(A346&lt;DATE(YEAR(Presupuesto!E4),MONTH(Presupuesto!E4),1),A346&gt;=EDATE(DATE(YEAR(Presupuesto!E4),MONTH(Presupuesto!E4),1),1)),"Fuera de mes","Correcto")))</f>
        <v/>
      </c>
      <c r="H346" s="23" t="str">
        <f aca="false">IF(COUNTA(A346:F346)=0,"",IF(B346="Ingreso","Ingreso",IF(COUNTIFS(Presupuesto!A18:A25,C346)=1,"Clasificado","REVISAR categoría")))</f>
        <v/>
      </c>
      <c r="I346" s="1" t="n">
        <f aca="false">IF(COUNTA(A346:F346)&gt;0,ROW(),0)</f>
        <v>0</v>
      </c>
    </row>
    <row r="347" customFormat="false" ht="30" hidden="false" customHeight="true" outlineLevel="0" collapsed="false">
      <c r="A347" s="31"/>
      <c r="B347" s="32"/>
      <c r="C347" s="32"/>
      <c r="D347" s="32"/>
      <c r="E347" s="33"/>
      <c r="F347" s="33"/>
      <c r="G347" s="9" t="str">
        <f aca="false">IF(COUNTA(A347:F347)=0,"",IF(OR(NOT(ISNUMBER(A347)),AND(B347&lt;&gt;"Ingreso",B347&lt;&gt;"Gasto"),C347="",D347="",AND(E347&lt;&gt;"",NOT(ISNUMBER(E347))),AND(F347&lt;&gt;"",NOT(ISNUMBER(F347)))),"REVISAR datos",IF(OR(A347&lt;DATE(YEAR(Presupuesto!E4),MONTH(Presupuesto!E4),1),A347&gt;=EDATE(DATE(YEAR(Presupuesto!E4),MONTH(Presupuesto!E4),1),1)),"Fuera de mes","Correcto")))</f>
        <v/>
      </c>
      <c r="H347" s="23" t="str">
        <f aca="false">IF(COUNTA(A347:F347)=0,"",IF(B347="Ingreso","Ingreso",IF(COUNTIFS(Presupuesto!A18:A25,C347)=1,"Clasificado","REVISAR categoría")))</f>
        <v/>
      </c>
      <c r="I347" s="1" t="n">
        <f aca="false">IF(COUNTA(A347:F347)&gt;0,ROW(),0)</f>
        <v>0</v>
      </c>
    </row>
    <row r="348" customFormat="false" ht="30" hidden="false" customHeight="true" outlineLevel="0" collapsed="false">
      <c r="A348" s="31"/>
      <c r="B348" s="32"/>
      <c r="C348" s="32"/>
      <c r="D348" s="32"/>
      <c r="E348" s="33"/>
      <c r="F348" s="33"/>
      <c r="G348" s="9" t="str">
        <f aca="false">IF(COUNTA(A348:F348)=0,"",IF(OR(NOT(ISNUMBER(A348)),AND(B348&lt;&gt;"Ingreso",B348&lt;&gt;"Gasto"),C348="",D348="",AND(E348&lt;&gt;"",NOT(ISNUMBER(E348))),AND(F348&lt;&gt;"",NOT(ISNUMBER(F348)))),"REVISAR datos",IF(OR(A348&lt;DATE(YEAR(Presupuesto!E4),MONTH(Presupuesto!E4),1),A348&gt;=EDATE(DATE(YEAR(Presupuesto!E4),MONTH(Presupuesto!E4),1),1)),"Fuera de mes","Correcto")))</f>
        <v/>
      </c>
      <c r="H348" s="23" t="str">
        <f aca="false">IF(COUNTA(A348:F348)=0,"",IF(B348="Ingreso","Ingreso",IF(COUNTIFS(Presupuesto!A18:A25,C348)=1,"Clasificado","REVISAR categoría")))</f>
        <v/>
      </c>
      <c r="I348" s="1" t="n">
        <f aca="false">IF(COUNTA(A348:F348)&gt;0,ROW(),0)</f>
        <v>0</v>
      </c>
    </row>
    <row r="349" customFormat="false" ht="30" hidden="false" customHeight="true" outlineLevel="0" collapsed="false">
      <c r="A349" s="31"/>
      <c r="B349" s="32"/>
      <c r="C349" s="32"/>
      <c r="D349" s="32"/>
      <c r="E349" s="33"/>
      <c r="F349" s="33"/>
      <c r="G349" s="9" t="str">
        <f aca="false">IF(COUNTA(A349:F349)=0,"",IF(OR(NOT(ISNUMBER(A349)),AND(B349&lt;&gt;"Ingreso",B349&lt;&gt;"Gasto"),C349="",D349="",AND(E349&lt;&gt;"",NOT(ISNUMBER(E349))),AND(F349&lt;&gt;"",NOT(ISNUMBER(F349)))),"REVISAR datos",IF(OR(A349&lt;DATE(YEAR(Presupuesto!E4),MONTH(Presupuesto!E4),1),A349&gt;=EDATE(DATE(YEAR(Presupuesto!E4),MONTH(Presupuesto!E4),1),1)),"Fuera de mes","Correcto")))</f>
        <v/>
      </c>
      <c r="H349" s="23" t="str">
        <f aca="false">IF(COUNTA(A349:F349)=0,"",IF(B349="Ingreso","Ingreso",IF(COUNTIFS(Presupuesto!A18:A25,C349)=1,"Clasificado","REVISAR categoría")))</f>
        <v/>
      </c>
      <c r="I349" s="1" t="n">
        <f aca="false">IF(COUNTA(A349:F349)&gt;0,ROW(),0)</f>
        <v>0</v>
      </c>
    </row>
    <row r="350" customFormat="false" ht="30" hidden="false" customHeight="true" outlineLevel="0" collapsed="false">
      <c r="A350" s="31"/>
      <c r="B350" s="32"/>
      <c r="C350" s="32"/>
      <c r="D350" s="32"/>
      <c r="E350" s="33"/>
      <c r="F350" s="33"/>
      <c r="G350" s="9" t="str">
        <f aca="false">IF(COUNTA(A350:F350)=0,"",IF(OR(NOT(ISNUMBER(A350)),AND(B350&lt;&gt;"Ingreso",B350&lt;&gt;"Gasto"),C350="",D350="",AND(E350&lt;&gt;"",NOT(ISNUMBER(E350))),AND(F350&lt;&gt;"",NOT(ISNUMBER(F350)))),"REVISAR datos",IF(OR(A350&lt;DATE(YEAR(Presupuesto!E4),MONTH(Presupuesto!E4),1),A350&gt;=EDATE(DATE(YEAR(Presupuesto!E4),MONTH(Presupuesto!E4),1),1)),"Fuera de mes","Correcto")))</f>
        <v/>
      </c>
      <c r="H350" s="23" t="str">
        <f aca="false">IF(COUNTA(A350:F350)=0,"",IF(B350="Ingreso","Ingreso",IF(COUNTIFS(Presupuesto!A18:A25,C350)=1,"Clasificado","REVISAR categoría")))</f>
        <v/>
      </c>
      <c r="I350" s="1" t="n">
        <f aca="false">IF(COUNTA(A350:F350)&gt;0,ROW(),0)</f>
        <v>0</v>
      </c>
    </row>
    <row r="351" customFormat="false" ht="30" hidden="false" customHeight="true" outlineLevel="0" collapsed="false">
      <c r="A351" s="31"/>
      <c r="B351" s="32"/>
      <c r="C351" s="32"/>
      <c r="D351" s="32"/>
      <c r="E351" s="33"/>
      <c r="F351" s="33"/>
      <c r="G351" s="9" t="str">
        <f aca="false">IF(COUNTA(A351:F351)=0,"",IF(OR(NOT(ISNUMBER(A351)),AND(B351&lt;&gt;"Ingreso",B351&lt;&gt;"Gasto"),C351="",D351="",AND(E351&lt;&gt;"",NOT(ISNUMBER(E351))),AND(F351&lt;&gt;"",NOT(ISNUMBER(F351)))),"REVISAR datos",IF(OR(A351&lt;DATE(YEAR(Presupuesto!E4),MONTH(Presupuesto!E4),1),A351&gt;=EDATE(DATE(YEAR(Presupuesto!E4),MONTH(Presupuesto!E4),1),1)),"Fuera de mes","Correcto")))</f>
        <v/>
      </c>
      <c r="H351" s="23" t="str">
        <f aca="false">IF(COUNTA(A351:F351)=0,"",IF(B351="Ingreso","Ingreso",IF(COUNTIFS(Presupuesto!A18:A25,C351)=1,"Clasificado","REVISAR categoría")))</f>
        <v/>
      </c>
      <c r="I351" s="1" t="n">
        <f aca="false">IF(COUNTA(A351:F351)&gt;0,ROW(),0)</f>
        <v>0</v>
      </c>
    </row>
    <row r="352" customFormat="false" ht="30" hidden="false" customHeight="true" outlineLevel="0" collapsed="false">
      <c r="A352" s="31"/>
      <c r="B352" s="32"/>
      <c r="C352" s="32"/>
      <c r="D352" s="32"/>
      <c r="E352" s="33"/>
      <c r="F352" s="33"/>
      <c r="G352" s="9" t="str">
        <f aca="false">IF(COUNTA(A352:F352)=0,"",IF(OR(NOT(ISNUMBER(A352)),AND(B352&lt;&gt;"Ingreso",B352&lt;&gt;"Gasto"),C352="",D352="",AND(E352&lt;&gt;"",NOT(ISNUMBER(E352))),AND(F352&lt;&gt;"",NOT(ISNUMBER(F352)))),"REVISAR datos",IF(OR(A352&lt;DATE(YEAR(Presupuesto!E4),MONTH(Presupuesto!E4),1),A352&gt;=EDATE(DATE(YEAR(Presupuesto!E4),MONTH(Presupuesto!E4),1),1)),"Fuera de mes","Correcto")))</f>
        <v/>
      </c>
      <c r="H352" s="23" t="str">
        <f aca="false">IF(COUNTA(A352:F352)=0,"",IF(B352="Ingreso","Ingreso",IF(COUNTIFS(Presupuesto!A18:A25,C352)=1,"Clasificado","REVISAR categoría")))</f>
        <v/>
      </c>
      <c r="I352" s="1" t="n">
        <f aca="false">IF(COUNTA(A352:F352)&gt;0,ROW(),0)</f>
        <v>0</v>
      </c>
    </row>
    <row r="353" customFormat="false" ht="30" hidden="false" customHeight="true" outlineLevel="0" collapsed="false">
      <c r="A353" s="31"/>
      <c r="B353" s="32"/>
      <c r="C353" s="32"/>
      <c r="D353" s="32"/>
      <c r="E353" s="33"/>
      <c r="F353" s="33"/>
      <c r="G353" s="9" t="str">
        <f aca="false">IF(COUNTA(A353:F353)=0,"",IF(OR(NOT(ISNUMBER(A353)),AND(B353&lt;&gt;"Ingreso",B353&lt;&gt;"Gasto"),C353="",D353="",AND(E353&lt;&gt;"",NOT(ISNUMBER(E353))),AND(F353&lt;&gt;"",NOT(ISNUMBER(F353)))),"REVISAR datos",IF(OR(A353&lt;DATE(YEAR(Presupuesto!E4),MONTH(Presupuesto!E4),1),A353&gt;=EDATE(DATE(YEAR(Presupuesto!E4),MONTH(Presupuesto!E4),1),1)),"Fuera de mes","Correcto")))</f>
        <v/>
      </c>
      <c r="H353" s="23" t="str">
        <f aca="false">IF(COUNTA(A353:F353)=0,"",IF(B353="Ingreso","Ingreso",IF(COUNTIFS(Presupuesto!A18:A25,C353)=1,"Clasificado","REVISAR categoría")))</f>
        <v/>
      </c>
      <c r="I353" s="1" t="n">
        <f aca="false">IF(COUNTA(A353:F353)&gt;0,ROW(),0)</f>
        <v>0</v>
      </c>
    </row>
    <row r="354" customFormat="false" ht="30" hidden="false" customHeight="true" outlineLevel="0" collapsed="false">
      <c r="A354" s="31"/>
      <c r="B354" s="32"/>
      <c r="C354" s="32"/>
      <c r="D354" s="32"/>
      <c r="E354" s="33"/>
      <c r="F354" s="33"/>
      <c r="G354" s="9" t="str">
        <f aca="false">IF(COUNTA(A354:F354)=0,"",IF(OR(NOT(ISNUMBER(A354)),AND(B354&lt;&gt;"Ingreso",B354&lt;&gt;"Gasto"),C354="",D354="",AND(E354&lt;&gt;"",NOT(ISNUMBER(E354))),AND(F354&lt;&gt;"",NOT(ISNUMBER(F354)))),"REVISAR datos",IF(OR(A354&lt;DATE(YEAR(Presupuesto!E4),MONTH(Presupuesto!E4),1),A354&gt;=EDATE(DATE(YEAR(Presupuesto!E4),MONTH(Presupuesto!E4),1),1)),"Fuera de mes","Correcto")))</f>
        <v/>
      </c>
      <c r="H354" s="23" t="str">
        <f aca="false">IF(COUNTA(A354:F354)=0,"",IF(B354="Ingreso","Ingreso",IF(COUNTIFS(Presupuesto!A18:A25,C354)=1,"Clasificado","REVISAR categoría")))</f>
        <v/>
      </c>
      <c r="I354" s="1" t="n">
        <f aca="false">IF(COUNTA(A354:F354)&gt;0,ROW(),0)</f>
        <v>0</v>
      </c>
    </row>
    <row r="355" customFormat="false" ht="30" hidden="false" customHeight="true" outlineLevel="0" collapsed="false">
      <c r="A355" s="31"/>
      <c r="B355" s="32"/>
      <c r="C355" s="32"/>
      <c r="D355" s="32"/>
      <c r="E355" s="33"/>
      <c r="F355" s="33"/>
      <c r="G355" s="9" t="str">
        <f aca="false">IF(COUNTA(A355:F355)=0,"",IF(OR(NOT(ISNUMBER(A355)),AND(B355&lt;&gt;"Ingreso",B355&lt;&gt;"Gasto"),C355="",D355="",AND(E355&lt;&gt;"",NOT(ISNUMBER(E355))),AND(F355&lt;&gt;"",NOT(ISNUMBER(F355)))),"REVISAR datos",IF(OR(A355&lt;DATE(YEAR(Presupuesto!E4),MONTH(Presupuesto!E4),1),A355&gt;=EDATE(DATE(YEAR(Presupuesto!E4),MONTH(Presupuesto!E4),1),1)),"Fuera de mes","Correcto")))</f>
        <v/>
      </c>
      <c r="H355" s="23" t="str">
        <f aca="false">IF(COUNTA(A355:F355)=0,"",IF(B355="Ingreso","Ingreso",IF(COUNTIFS(Presupuesto!A18:A25,C355)=1,"Clasificado","REVISAR categoría")))</f>
        <v/>
      </c>
      <c r="I355" s="1" t="n">
        <f aca="false">IF(COUNTA(A355:F355)&gt;0,ROW(),0)</f>
        <v>0</v>
      </c>
    </row>
    <row r="356" customFormat="false" ht="30" hidden="false" customHeight="true" outlineLevel="0" collapsed="false">
      <c r="A356" s="31"/>
      <c r="B356" s="32"/>
      <c r="C356" s="32"/>
      <c r="D356" s="32"/>
      <c r="E356" s="33"/>
      <c r="F356" s="33"/>
      <c r="G356" s="9" t="str">
        <f aca="false">IF(COUNTA(A356:F356)=0,"",IF(OR(NOT(ISNUMBER(A356)),AND(B356&lt;&gt;"Ingreso",B356&lt;&gt;"Gasto"),C356="",D356="",AND(E356&lt;&gt;"",NOT(ISNUMBER(E356))),AND(F356&lt;&gt;"",NOT(ISNUMBER(F356)))),"REVISAR datos",IF(OR(A356&lt;DATE(YEAR(Presupuesto!E4),MONTH(Presupuesto!E4),1),A356&gt;=EDATE(DATE(YEAR(Presupuesto!E4),MONTH(Presupuesto!E4),1),1)),"Fuera de mes","Correcto")))</f>
        <v/>
      </c>
      <c r="H356" s="23" t="str">
        <f aca="false">IF(COUNTA(A356:F356)=0,"",IF(B356="Ingreso","Ingreso",IF(COUNTIFS(Presupuesto!A18:A25,C356)=1,"Clasificado","REVISAR categoría")))</f>
        <v/>
      </c>
      <c r="I356" s="1" t="n">
        <f aca="false">IF(COUNTA(A356:F356)&gt;0,ROW(),0)</f>
        <v>0</v>
      </c>
    </row>
    <row r="357" customFormat="false" ht="30" hidden="false" customHeight="true" outlineLevel="0" collapsed="false">
      <c r="A357" s="31"/>
      <c r="B357" s="32"/>
      <c r="C357" s="32"/>
      <c r="D357" s="32"/>
      <c r="E357" s="33"/>
      <c r="F357" s="33"/>
      <c r="G357" s="9" t="str">
        <f aca="false">IF(COUNTA(A357:F357)=0,"",IF(OR(NOT(ISNUMBER(A357)),AND(B357&lt;&gt;"Ingreso",B357&lt;&gt;"Gasto"),C357="",D357="",AND(E357&lt;&gt;"",NOT(ISNUMBER(E357))),AND(F357&lt;&gt;"",NOT(ISNUMBER(F357)))),"REVISAR datos",IF(OR(A357&lt;DATE(YEAR(Presupuesto!E4),MONTH(Presupuesto!E4),1),A357&gt;=EDATE(DATE(YEAR(Presupuesto!E4),MONTH(Presupuesto!E4),1),1)),"Fuera de mes","Correcto")))</f>
        <v/>
      </c>
      <c r="H357" s="23" t="str">
        <f aca="false">IF(COUNTA(A357:F357)=0,"",IF(B357="Ingreso","Ingreso",IF(COUNTIFS(Presupuesto!A18:A25,C357)=1,"Clasificado","REVISAR categoría")))</f>
        <v/>
      </c>
      <c r="I357" s="1" t="n">
        <f aca="false">IF(COUNTA(A357:F357)&gt;0,ROW(),0)</f>
        <v>0</v>
      </c>
    </row>
    <row r="358" customFormat="false" ht="30" hidden="false" customHeight="true" outlineLevel="0" collapsed="false">
      <c r="A358" s="31"/>
      <c r="B358" s="32"/>
      <c r="C358" s="32"/>
      <c r="D358" s="32"/>
      <c r="E358" s="33"/>
      <c r="F358" s="33"/>
      <c r="G358" s="9" t="str">
        <f aca="false">IF(COUNTA(A358:F358)=0,"",IF(OR(NOT(ISNUMBER(A358)),AND(B358&lt;&gt;"Ingreso",B358&lt;&gt;"Gasto"),C358="",D358="",AND(E358&lt;&gt;"",NOT(ISNUMBER(E358))),AND(F358&lt;&gt;"",NOT(ISNUMBER(F358)))),"REVISAR datos",IF(OR(A358&lt;DATE(YEAR(Presupuesto!E4),MONTH(Presupuesto!E4),1),A358&gt;=EDATE(DATE(YEAR(Presupuesto!E4),MONTH(Presupuesto!E4),1),1)),"Fuera de mes","Correcto")))</f>
        <v/>
      </c>
      <c r="H358" s="23" t="str">
        <f aca="false">IF(COUNTA(A358:F358)=0,"",IF(B358="Ingreso","Ingreso",IF(COUNTIFS(Presupuesto!A18:A25,C358)=1,"Clasificado","REVISAR categoría")))</f>
        <v/>
      </c>
      <c r="I358" s="1" t="n">
        <f aca="false">IF(COUNTA(A358:F358)&gt;0,ROW(),0)</f>
        <v>0</v>
      </c>
    </row>
    <row r="359" customFormat="false" ht="30" hidden="false" customHeight="true" outlineLevel="0" collapsed="false">
      <c r="A359" s="31"/>
      <c r="B359" s="32"/>
      <c r="C359" s="32"/>
      <c r="D359" s="32"/>
      <c r="E359" s="33"/>
      <c r="F359" s="33"/>
      <c r="G359" s="9" t="str">
        <f aca="false">IF(COUNTA(A359:F359)=0,"",IF(OR(NOT(ISNUMBER(A359)),AND(B359&lt;&gt;"Ingreso",B359&lt;&gt;"Gasto"),C359="",D359="",AND(E359&lt;&gt;"",NOT(ISNUMBER(E359))),AND(F359&lt;&gt;"",NOT(ISNUMBER(F359)))),"REVISAR datos",IF(OR(A359&lt;DATE(YEAR(Presupuesto!E4),MONTH(Presupuesto!E4),1),A359&gt;=EDATE(DATE(YEAR(Presupuesto!E4),MONTH(Presupuesto!E4),1),1)),"Fuera de mes","Correcto")))</f>
        <v/>
      </c>
      <c r="H359" s="23" t="str">
        <f aca="false">IF(COUNTA(A359:F359)=0,"",IF(B359="Ingreso","Ingreso",IF(COUNTIFS(Presupuesto!A18:A25,C359)=1,"Clasificado","REVISAR categoría")))</f>
        <v/>
      </c>
      <c r="I359" s="1" t="n">
        <f aca="false">IF(COUNTA(A359:F359)&gt;0,ROW(),0)</f>
        <v>0</v>
      </c>
    </row>
    <row r="360" customFormat="false" ht="30" hidden="false" customHeight="true" outlineLevel="0" collapsed="false">
      <c r="A360" s="31"/>
      <c r="B360" s="32"/>
      <c r="C360" s="32"/>
      <c r="D360" s="32"/>
      <c r="E360" s="33"/>
      <c r="F360" s="33"/>
      <c r="G360" s="9" t="str">
        <f aca="false">IF(COUNTA(A360:F360)=0,"",IF(OR(NOT(ISNUMBER(A360)),AND(B360&lt;&gt;"Ingreso",B360&lt;&gt;"Gasto"),C360="",D360="",AND(E360&lt;&gt;"",NOT(ISNUMBER(E360))),AND(F360&lt;&gt;"",NOT(ISNUMBER(F360)))),"REVISAR datos",IF(OR(A360&lt;DATE(YEAR(Presupuesto!E4),MONTH(Presupuesto!E4),1),A360&gt;=EDATE(DATE(YEAR(Presupuesto!E4),MONTH(Presupuesto!E4),1),1)),"Fuera de mes","Correcto")))</f>
        <v/>
      </c>
      <c r="H360" s="23" t="str">
        <f aca="false">IF(COUNTA(A360:F360)=0,"",IF(B360="Ingreso","Ingreso",IF(COUNTIFS(Presupuesto!A18:A25,C360)=1,"Clasificado","REVISAR categoría")))</f>
        <v/>
      </c>
      <c r="I360" s="1" t="n">
        <f aca="false">IF(COUNTA(A360:F360)&gt;0,ROW(),0)</f>
        <v>0</v>
      </c>
    </row>
    <row r="361" customFormat="false" ht="30" hidden="false" customHeight="true" outlineLevel="0" collapsed="false">
      <c r="A361" s="31"/>
      <c r="B361" s="32"/>
      <c r="C361" s="32"/>
      <c r="D361" s="32"/>
      <c r="E361" s="33"/>
      <c r="F361" s="33"/>
      <c r="G361" s="9" t="str">
        <f aca="false">IF(COUNTA(A361:F361)=0,"",IF(OR(NOT(ISNUMBER(A361)),AND(B361&lt;&gt;"Ingreso",B361&lt;&gt;"Gasto"),C361="",D361="",AND(E361&lt;&gt;"",NOT(ISNUMBER(E361))),AND(F361&lt;&gt;"",NOT(ISNUMBER(F361)))),"REVISAR datos",IF(OR(A361&lt;DATE(YEAR(Presupuesto!E4),MONTH(Presupuesto!E4),1),A361&gt;=EDATE(DATE(YEAR(Presupuesto!E4),MONTH(Presupuesto!E4),1),1)),"Fuera de mes","Correcto")))</f>
        <v/>
      </c>
      <c r="H361" s="23" t="str">
        <f aca="false">IF(COUNTA(A361:F361)=0,"",IF(B361="Ingreso","Ingreso",IF(COUNTIFS(Presupuesto!A18:A25,C361)=1,"Clasificado","REVISAR categoría")))</f>
        <v/>
      </c>
      <c r="I361" s="1" t="n">
        <f aca="false">IF(COUNTA(A361:F361)&gt;0,ROW(),0)</f>
        <v>0</v>
      </c>
    </row>
    <row r="362" customFormat="false" ht="30" hidden="false" customHeight="true" outlineLevel="0" collapsed="false">
      <c r="A362" s="31"/>
      <c r="B362" s="32"/>
      <c r="C362" s="32"/>
      <c r="D362" s="32"/>
      <c r="E362" s="33"/>
      <c r="F362" s="33"/>
      <c r="G362" s="9" t="str">
        <f aca="false">IF(COUNTA(A362:F362)=0,"",IF(OR(NOT(ISNUMBER(A362)),AND(B362&lt;&gt;"Ingreso",B362&lt;&gt;"Gasto"),C362="",D362="",AND(E362&lt;&gt;"",NOT(ISNUMBER(E362))),AND(F362&lt;&gt;"",NOT(ISNUMBER(F362)))),"REVISAR datos",IF(OR(A362&lt;DATE(YEAR(Presupuesto!E4),MONTH(Presupuesto!E4),1),A362&gt;=EDATE(DATE(YEAR(Presupuesto!E4),MONTH(Presupuesto!E4),1),1)),"Fuera de mes","Correcto")))</f>
        <v/>
      </c>
      <c r="H362" s="23" t="str">
        <f aca="false">IF(COUNTA(A362:F362)=0,"",IF(B362="Ingreso","Ingreso",IF(COUNTIFS(Presupuesto!A18:A25,C362)=1,"Clasificado","REVISAR categoría")))</f>
        <v/>
      </c>
      <c r="I362" s="1" t="n">
        <f aca="false">IF(COUNTA(A362:F362)&gt;0,ROW(),0)</f>
        <v>0</v>
      </c>
    </row>
    <row r="363" customFormat="false" ht="30" hidden="false" customHeight="true" outlineLevel="0" collapsed="false">
      <c r="A363" s="31"/>
      <c r="B363" s="32"/>
      <c r="C363" s="32"/>
      <c r="D363" s="32"/>
      <c r="E363" s="33"/>
      <c r="F363" s="33"/>
      <c r="G363" s="9" t="str">
        <f aca="false">IF(COUNTA(A363:F363)=0,"",IF(OR(NOT(ISNUMBER(A363)),AND(B363&lt;&gt;"Ingreso",B363&lt;&gt;"Gasto"),C363="",D363="",AND(E363&lt;&gt;"",NOT(ISNUMBER(E363))),AND(F363&lt;&gt;"",NOT(ISNUMBER(F363)))),"REVISAR datos",IF(OR(A363&lt;DATE(YEAR(Presupuesto!E4),MONTH(Presupuesto!E4),1),A363&gt;=EDATE(DATE(YEAR(Presupuesto!E4),MONTH(Presupuesto!E4),1),1)),"Fuera de mes","Correcto")))</f>
        <v/>
      </c>
      <c r="H363" s="23" t="str">
        <f aca="false">IF(COUNTA(A363:F363)=0,"",IF(B363="Ingreso","Ingreso",IF(COUNTIFS(Presupuesto!A18:A25,C363)=1,"Clasificado","REVISAR categoría")))</f>
        <v/>
      </c>
      <c r="I363" s="1" t="n">
        <f aca="false">IF(COUNTA(A363:F363)&gt;0,ROW(),0)</f>
        <v>0</v>
      </c>
    </row>
    <row r="364" customFormat="false" ht="30" hidden="false" customHeight="true" outlineLevel="0" collapsed="false">
      <c r="A364" s="31"/>
      <c r="B364" s="32"/>
      <c r="C364" s="32"/>
      <c r="D364" s="32"/>
      <c r="E364" s="33"/>
      <c r="F364" s="33"/>
      <c r="G364" s="9" t="str">
        <f aca="false">IF(COUNTA(A364:F364)=0,"",IF(OR(NOT(ISNUMBER(A364)),AND(B364&lt;&gt;"Ingreso",B364&lt;&gt;"Gasto"),C364="",D364="",AND(E364&lt;&gt;"",NOT(ISNUMBER(E364))),AND(F364&lt;&gt;"",NOT(ISNUMBER(F364)))),"REVISAR datos",IF(OR(A364&lt;DATE(YEAR(Presupuesto!E4),MONTH(Presupuesto!E4),1),A364&gt;=EDATE(DATE(YEAR(Presupuesto!E4),MONTH(Presupuesto!E4),1),1)),"Fuera de mes","Correcto")))</f>
        <v/>
      </c>
      <c r="H364" s="23" t="str">
        <f aca="false">IF(COUNTA(A364:F364)=0,"",IF(B364="Ingreso","Ingreso",IF(COUNTIFS(Presupuesto!A18:A25,C364)=1,"Clasificado","REVISAR categoría")))</f>
        <v/>
      </c>
      <c r="I364" s="1" t="n">
        <f aca="false">IF(COUNTA(A364:F364)&gt;0,ROW(),0)</f>
        <v>0</v>
      </c>
    </row>
    <row r="365" customFormat="false" ht="30" hidden="false" customHeight="true" outlineLevel="0" collapsed="false">
      <c r="A365" s="31"/>
      <c r="B365" s="32"/>
      <c r="C365" s="32"/>
      <c r="D365" s="32"/>
      <c r="E365" s="33"/>
      <c r="F365" s="33"/>
      <c r="G365" s="9" t="str">
        <f aca="false">IF(COUNTA(A365:F365)=0,"",IF(OR(NOT(ISNUMBER(A365)),AND(B365&lt;&gt;"Ingreso",B365&lt;&gt;"Gasto"),C365="",D365="",AND(E365&lt;&gt;"",NOT(ISNUMBER(E365))),AND(F365&lt;&gt;"",NOT(ISNUMBER(F365)))),"REVISAR datos",IF(OR(A365&lt;DATE(YEAR(Presupuesto!E4),MONTH(Presupuesto!E4),1),A365&gt;=EDATE(DATE(YEAR(Presupuesto!E4),MONTH(Presupuesto!E4),1),1)),"Fuera de mes","Correcto")))</f>
        <v/>
      </c>
      <c r="H365" s="23" t="str">
        <f aca="false">IF(COUNTA(A365:F365)=0,"",IF(B365="Ingreso","Ingreso",IF(COUNTIFS(Presupuesto!A18:A25,C365)=1,"Clasificado","REVISAR categoría")))</f>
        <v/>
      </c>
      <c r="I365" s="1" t="n">
        <f aca="false">IF(COUNTA(A365:F365)&gt;0,ROW(),0)</f>
        <v>0</v>
      </c>
    </row>
    <row r="366" customFormat="false" ht="30" hidden="false" customHeight="true" outlineLevel="0" collapsed="false">
      <c r="A366" s="31"/>
      <c r="B366" s="32"/>
      <c r="C366" s="32"/>
      <c r="D366" s="32"/>
      <c r="E366" s="33"/>
      <c r="F366" s="33"/>
      <c r="G366" s="9" t="str">
        <f aca="false">IF(COUNTA(A366:F366)=0,"",IF(OR(NOT(ISNUMBER(A366)),AND(B366&lt;&gt;"Ingreso",B366&lt;&gt;"Gasto"),C366="",D366="",AND(E366&lt;&gt;"",NOT(ISNUMBER(E366))),AND(F366&lt;&gt;"",NOT(ISNUMBER(F366)))),"REVISAR datos",IF(OR(A366&lt;DATE(YEAR(Presupuesto!E4),MONTH(Presupuesto!E4),1),A366&gt;=EDATE(DATE(YEAR(Presupuesto!E4),MONTH(Presupuesto!E4),1),1)),"Fuera de mes","Correcto")))</f>
        <v/>
      </c>
      <c r="H366" s="23" t="str">
        <f aca="false">IF(COUNTA(A366:F366)=0,"",IF(B366="Ingreso","Ingreso",IF(COUNTIFS(Presupuesto!A18:A25,C366)=1,"Clasificado","REVISAR categoría")))</f>
        <v/>
      </c>
      <c r="I366" s="1" t="n">
        <f aca="false">IF(COUNTA(A366:F366)&gt;0,ROW(),0)</f>
        <v>0</v>
      </c>
    </row>
    <row r="367" customFormat="false" ht="30" hidden="false" customHeight="true" outlineLevel="0" collapsed="false">
      <c r="A367" s="31"/>
      <c r="B367" s="32"/>
      <c r="C367" s="32"/>
      <c r="D367" s="32"/>
      <c r="E367" s="33"/>
      <c r="F367" s="33"/>
      <c r="G367" s="9" t="str">
        <f aca="false">IF(COUNTA(A367:F367)=0,"",IF(OR(NOT(ISNUMBER(A367)),AND(B367&lt;&gt;"Ingreso",B367&lt;&gt;"Gasto"),C367="",D367="",AND(E367&lt;&gt;"",NOT(ISNUMBER(E367))),AND(F367&lt;&gt;"",NOT(ISNUMBER(F367)))),"REVISAR datos",IF(OR(A367&lt;DATE(YEAR(Presupuesto!E4),MONTH(Presupuesto!E4),1),A367&gt;=EDATE(DATE(YEAR(Presupuesto!E4),MONTH(Presupuesto!E4),1),1)),"Fuera de mes","Correcto")))</f>
        <v/>
      </c>
      <c r="H367" s="23" t="str">
        <f aca="false">IF(COUNTA(A367:F367)=0,"",IF(B367="Ingreso","Ingreso",IF(COUNTIFS(Presupuesto!A18:A25,C367)=1,"Clasificado","REVISAR categoría")))</f>
        <v/>
      </c>
      <c r="I367" s="1" t="n">
        <f aca="false">IF(COUNTA(A367:F367)&gt;0,ROW(),0)</f>
        <v>0</v>
      </c>
    </row>
    <row r="368" customFormat="false" ht="30" hidden="false" customHeight="true" outlineLevel="0" collapsed="false">
      <c r="A368" s="31"/>
      <c r="B368" s="32"/>
      <c r="C368" s="32"/>
      <c r="D368" s="32"/>
      <c r="E368" s="33"/>
      <c r="F368" s="33"/>
      <c r="G368" s="9" t="str">
        <f aca="false">IF(COUNTA(A368:F368)=0,"",IF(OR(NOT(ISNUMBER(A368)),AND(B368&lt;&gt;"Ingreso",B368&lt;&gt;"Gasto"),C368="",D368="",AND(E368&lt;&gt;"",NOT(ISNUMBER(E368))),AND(F368&lt;&gt;"",NOT(ISNUMBER(F368)))),"REVISAR datos",IF(OR(A368&lt;DATE(YEAR(Presupuesto!E4),MONTH(Presupuesto!E4),1),A368&gt;=EDATE(DATE(YEAR(Presupuesto!E4),MONTH(Presupuesto!E4),1),1)),"Fuera de mes","Correcto")))</f>
        <v/>
      </c>
      <c r="H368" s="23" t="str">
        <f aca="false">IF(COUNTA(A368:F368)=0,"",IF(B368="Ingreso","Ingreso",IF(COUNTIFS(Presupuesto!A18:A25,C368)=1,"Clasificado","REVISAR categoría")))</f>
        <v/>
      </c>
      <c r="I368" s="1" t="n">
        <f aca="false">IF(COUNTA(A368:F368)&gt;0,ROW(),0)</f>
        <v>0</v>
      </c>
    </row>
    <row r="369" customFormat="false" ht="30" hidden="false" customHeight="true" outlineLevel="0" collapsed="false">
      <c r="A369" s="31"/>
      <c r="B369" s="32"/>
      <c r="C369" s="32"/>
      <c r="D369" s="32"/>
      <c r="E369" s="33"/>
      <c r="F369" s="33"/>
      <c r="G369" s="9" t="str">
        <f aca="false">IF(COUNTA(A369:F369)=0,"",IF(OR(NOT(ISNUMBER(A369)),AND(B369&lt;&gt;"Ingreso",B369&lt;&gt;"Gasto"),C369="",D369="",AND(E369&lt;&gt;"",NOT(ISNUMBER(E369))),AND(F369&lt;&gt;"",NOT(ISNUMBER(F369)))),"REVISAR datos",IF(OR(A369&lt;DATE(YEAR(Presupuesto!E4),MONTH(Presupuesto!E4),1),A369&gt;=EDATE(DATE(YEAR(Presupuesto!E4),MONTH(Presupuesto!E4),1),1)),"Fuera de mes","Correcto")))</f>
        <v/>
      </c>
      <c r="H369" s="23" t="str">
        <f aca="false">IF(COUNTA(A369:F369)=0,"",IF(B369="Ingreso","Ingreso",IF(COUNTIFS(Presupuesto!A18:A25,C369)=1,"Clasificado","REVISAR categoría")))</f>
        <v/>
      </c>
      <c r="I369" s="1" t="n">
        <f aca="false">IF(COUNTA(A369:F369)&gt;0,ROW(),0)</f>
        <v>0</v>
      </c>
    </row>
    <row r="370" customFormat="false" ht="30" hidden="false" customHeight="true" outlineLevel="0" collapsed="false">
      <c r="A370" s="31"/>
      <c r="B370" s="32"/>
      <c r="C370" s="32"/>
      <c r="D370" s="32"/>
      <c r="E370" s="33"/>
      <c r="F370" s="33"/>
      <c r="G370" s="9" t="str">
        <f aca="false">IF(COUNTA(A370:F370)=0,"",IF(OR(NOT(ISNUMBER(A370)),AND(B370&lt;&gt;"Ingreso",B370&lt;&gt;"Gasto"),C370="",D370="",AND(E370&lt;&gt;"",NOT(ISNUMBER(E370))),AND(F370&lt;&gt;"",NOT(ISNUMBER(F370)))),"REVISAR datos",IF(OR(A370&lt;DATE(YEAR(Presupuesto!E4),MONTH(Presupuesto!E4),1),A370&gt;=EDATE(DATE(YEAR(Presupuesto!E4),MONTH(Presupuesto!E4),1),1)),"Fuera de mes","Correcto")))</f>
        <v/>
      </c>
      <c r="H370" s="23" t="str">
        <f aca="false">IF(COUNTA(A370:F370)=0,"",IF(B370="Ingreso","Ingreso",IF(COUNTIFS(Presupuesto!A18:A25,C370)=1,"Clasificado","REVISAR categoría")))</f>
        <v/>
      </c>
      <c r="I370" s="1" t="n">
        <f aca="false">IF(COUNTA(A370:F370)&gt;0,ROW(),0)</f>
        <v>0</v>
      </c>
    </row>
    <row r="371" customFormat="false" ht="30" hidden="false" customHeight="true" outlineLevel="0" collapsed="false">
      <c r="A371" s="31"/>
      <c r="B371" s="32"/>
      <c r="C371" s="32"/>
      <c r="D371" s="32"/>
      <c r="E371" s="33"/>
      <c r="F371" s="33"/>
      <c r="G371" s="9" t="str">
        <f aca="false">IF(COUNTA(A371:F371)=0,"",IF(OR(NOT(ISNUMBER(A371)),AND(B371&lt;&gt;"Ingreso",B371&lt;&gt;"Gasto"),C371="",D371="",AND(E371&lt;&gt;"",NOT(ISNUMBER(E371))),AND(F371&lt;&gt;"",NOT(ISNUMBER(F371)))),"REVISAR datos",IF(OR(A371&lt;DATE(YEAR(Presupuesto!E4),MONTH(Presupuesto!E4),1),A371&gt;=EDATE(DATE(YEAR(Presupuesto!E4),MONTH(Presupuesto!E4),1),1)),"Fuera de mes","Correcto")))</f>
        <v/>
      </c>
      <c r="H371" s="23" t="str">
        <f aca="false">IF(COUNTA(A371:F371)=0,"",IF(B371="Ingreso","Ingreso",IF(COUNTIFS(Presupuesto!A18:A25,C371)=1,"Clasificado","REVISAR categoría")))</f>
        <v/>
      </c>
      <c r="I371" s="1" t="n">
        <f aca="false">IF(COUNTA(A371:F371)&gt;0,ROW(),0)</f>
        <v>0</v>
      </c>
    </row>
    <row r="372" customFormat="false" ht="30" hidden="false" customHeight="true" outlineLevel="0" collapsed="false">
      <c r="A372" s="31"/>
      <c r="B372" s="32"/>
      <c r="C372" s="32"/>
      <c r="D372" s="32"/>
      <c r="E372" s="33"/>
      <c r="F372" s="33"/>
      <c r="G372" s="9" t="str">
        <f aca="false">IF(COUNTA(A372:F372)=0,"",IF(OR(NOT(ISNUMBER(A372)),AND(B372&lt;&gt;"Ingreso",B372&lt;&gt;"Gasto"),C372="",D372="",AND(E372&lt;&gt;"",NOT(ISNUMBER(E372))),AND(F372&lt;&gt;"",NOT(ISNUMBER(F372)))),"REVISAR datos",IF(OR(A372&lt;DATE(YEAR(Presupuesto!E4),MONTH(Presupuesto!E4),1),A372&gt;=EDATE(DATE(YEAR(Presupuesto!E4),MONTH(Presupuesto!E4),1),1)),"Fuera de mes","Correcto")))</f>
        <v/>
      </c>
      <c r="H372" s="23" t="str">
        <f aca="false">IF(COUNTA(A372:F372)=0,"",IF(B372="Ingreso","Ingreso",IF(COUNTIFS(Presupuesto!A18:A25,C372)=1,"Clasificado","REVISAR categoría")))</f>
        <v/>
      </c>
      <c r="I372" s="1" t="n">
        <f aca="false">IF(COUNTA(A372:F372)&gt;0,ROW(),0)</f>
        <v>0</v>
      </c>
    </row>
    <row r="373" customFormat="false" ht="30" hidden="false" customHeight="true" outlineLevel="0" collapsed="false">
      <c r="A373" s="31"/>
      <c r="B373" s="32"/>
      <c r="C373" s="32"/>
      <c r="D373" s="32"/>
      <c r="E373" s="33"/>
      <c r="F373" s="33"/>
      <c r="G373" s="9" t="str">
        <f aca="false">IF(COUNTA(A373:F373)=0,"",IF(OR(NOT(ISNUMBER(A373)),AND(B373&lt;&gt;"Ingreso",B373&lt;&gt;"Gasto"),C373="",D373="",AND(E373&lt;&gt;"",NOT(ISNUMBER(E373))),AND(F373&lt;&gt;"",NOT(ISNUMBER(F373)))),"REVISAR datos",IF(OR(A373&lt;DATE(YEAR(Presupuesto!E4),MONTH(Presupuesto!E4),1),A373&gt;=EDATE(DATE(YEAR(Presupuesto!E4),MONTH(Presupuesto!E4),1),1)),"Fuera de mes","Correcto")))</f>
        <v/>
      </c>
      <c r="H373" s="23" t="str">
        <f aca="false">IF(COUNTA(A373:F373)=0,"",IF(B373="Ingreso","Ingreso",IF(COUNTIFS(Presupuesto!A18:A25,C373)=1,"Clasificado","REVISAR categoría")))</f>
        <v/>
      </c>
      <c r="I373" s="1" t="n">
        <f aca="false">IF(COUNTA(A373:F373)&gt;0,ROW(),0)</f>
        <v>0</v>
      </c>
    </row>
    <row r="374" customFormat="false" ht="30" hidden="false" customHeight="true" outlineLevel="0" collapsed="false">
      <c r="A374" s="31"/>
      <c r="B374" s="32"/>
      <c r="C374" s="32"/>
      <c r="D374" s="32"/>
      <c r="E374" s="33"/>
      <c r="F374" s="33"/>
      <c r="G374" s="9" t="str">
        <f aca="false">IF(COUNTA(A374:F374)=0,"",IF(OR(NOT(ISNUMBER(A374)),AND(B374&lt;&gt;"Ingreso",B374&lt;&gt;"Gasto"),C374="",D374="",AND(E374&lt;&gt;"",NOT(ISNUMBER(E374))),AND(F374&lt;&gt;"",NOT(ISNUMBER(F374)))),"REVISAR datos",IF(OR(A374&lt;DATE(YEAR(Presupuesto!E4),MONTH(Presupuesto!E4),1),A374&gt;=EDATE(DATE(YEAR(Presupuesto!E4),MONTH(Presupuesto!E4),1),1)),"Fuera de mes","Correcto")))</f>
        <v/>
      </c>
      <c r="H374" s="23" t="str">
        <f aca="false">IF(COUNTA(A374:F374)=0,"",IF(B374="Ingreso","Ingreso",IF(COUNTIFS(Presupuesto!A18:A25,C374)=1,"Clasificado","REVISAR categoría")))</f>
        <v/>
      </c>
      <c r="I374" s="1" t="n">
        <f aca="false">IF(COUNTA(A374:F374)&gt;0,ROW(),0)</f>
        <v>0</v>
      </c>
    </row>
    <row r="375" customFormat="false" ht="30" hidden="false" customHeight="true" outlineLevel="0" collapsed="false">
      <c r="A375" s="31"/>
      <c r="B375" s="32"/>
      <c r="C375" s="32"/>
      <c r="D375" s="32"/>
      <c r="E375" s="33"/>
      <c r="F375" s="33"/>
      <c r="G375" s="9" t="str">
        <f aca="false">IF(COUNTA(A375:F375)=0,"",IF(OR(NOT(ISNUMBER(A375)),AND(B375&lt;&gt;"Ingreso",B375&lt;&gt;"Gasto"),C375="",D375="",AND(E375&lt;&gt;"",NOT(ISNUMBER(E375))),AND(F375&lt;&gt;"",NOT(ISNUMBER(F375)))),"REVISAR datos",IF(OR(A375&lt;DATE(YEAR(Presupuesto!E4),MONTH(Presupuesto!E4),1),A375&gt;=EDATE(DATE(YEAR(Presupuesto!E4),MONTH(Presupuesto!E4),1),1)),"Fuera de mes","Correcto")))</f>
        <v/>
      </c>
      <c r="H375" s="23" t="str">
        <f aca="false">IF(COUNTA(A375:F375)=0,"",IF(B375="Ingreso","Ingreso",IF(COUNTIFS(Presupuesto!A18:A25,C375)=1,"Clasificado","REVISAR categoría")))</f>
        <v/>
      </c>
      <c r="I375" s="1" t="n">
        <f aca="false">IF(COUNTA(A375:F375)&gt;0,ROW(),0)</f>
        <v>0</v>
      </c>
    </row>
    <row r="376" customFormat="false" ht="30" hidden="false" customHeight="true" outlineLevel="0" collapsed="false">
      <c r="A376" s="31"/>
      <c r="B376" s="32"/>
      <c r="C376" s="32"/>
      <c r="D376" s="32"/>
      <c r="E376" s="33"/>
      <c r="F376" s="33"/>
      <c r="G376" s="9" t="str">
        <f aca="false">IF(COUNTA(A376:F376)=0,"",IF(OR(NOT(ISNUMBER(A376)),AND(B376&lt;&gt;"Ingreso",B376&lt;&gt;"Gasto"),C376="",D376="",AND(E376&lt;&gt;"",NOT(ISNUMBER(E376))),AND(F376&lt;&gt;"",NOT(ISNUMBER(F376)))),"REVISAR datos",IF(OR(A376&lt;DATE(YEAR(Presupuesto!E4),MONTH(Presupuesto!E4),1),A376&gt;=EDATE(DATE(YEAR(Presupuesto!E4),MONTH(Presupuesto!E4),1),1)),"Fuera de mes","Correcto")))</f>
        <v/>
      </c>
      <c r="H376" s="23" t="str">
        <f aca="false">IF(COUNTA(A376:F376)=0,"",IF(B376="Ingreso","Ingreso",IF(COUNTIFS(Presupuesto!A18:A25,C376)=1,"Clasificado","REVISAR categoría")))</f>
        <v/>
      </c>
      <c r="I376" s="1" t="n">
        <f aca="false">IF(COUNTA(A376:F376)&gt;0,ROW(),0)</f>
        <v>0</v>
      </c>
    </row>
    <row r="377" customFormat="false" ht="30" hidden="false" customHeight="true" outlineLevel="0" collapsed="false">
      <c r="A377" s="31"/>
      <c r="B377" s="32"/>
      <c r="C377" s="32"/>
      <c r="D377" s="32"/>
      <c r="E377" s="33"/>
      <c r="F377" s="33"/>
      <c r="G377" s="9" t="str">
        <f aca="false">IF(COUNTA(A377:F377)=0,"",IF(OR(NOT(ISNUMBER(A377)),AND(B377&lt;&gt;"Ingreso",B377&lt;&gt;"Gasto"),C377="",D377="",AND(E377&lt;&gt;"",NOT(ISNUMBER(E377))),AND(F377&lt;&gt;"",NOT(ISNUMBER(F377)))),"REVISAR datos",IF(OR(A377&lt;DATE(YEAR(Presupuesto!E4),MONTH(Presupuesto!E4),1),A377&gt;=EDATE(DATE(YEAR(Presupuesto!E4),MONTH(Presupuesto!E4),1),1)),"Fuera de mes","Correcto")))</f>
        <v/>
      </c>
      <c r="H377" s="23" t="str">
        <f aca="false">IF(COUNTA(A377:F377)=0,"",IF(B377="Ingreso","Ingreso",IF(COUNTIFS(Presupuesto!A18:A25,C377)=1,"Clasificado","REVISAR categoría")))</f>
        <v/>
      </c>
      <c r="I377" s="1" t="n">
        <f aca="false">IF(COUNTA(A377:F377)&gt;0,ROW(),0)</f>
        <v>0</v>
      </c>
    </row>
    <row r="378" customFormat="false" ht="30" hidden="false" customHeight="true" outlineLevel="0" collapsed="false">
      <c r="A378" s="31"/>
      <c r="B378" s="32"/>
      <c r="C378" s="32"/>
      <c r="D378" s="32"/>
      <c r="E378" s="33"/>
      <c r="F378" s="33"/>
      <c r="G378" s="9" t="str">
        <f aca="false">IF(COUNTA(A378:F378)=0,"",IF(OR(NOT(ISNUMBER(A378)),AND(B378&lt;&gt;"Ingreso",B378&lt;&gt;"Gasto"),C378="",D378="",AND(E378&lt;&gt;"",NOT(ISNUMBER(E378))),AND(F378&lt;&gt;"",NOT(ISNUMBER(F378)))),"REVISAR datos",IF(OR(A378&lt;DATE(YEAR(Presupuesto!E4),MONTH(Presupuesto!E4),1),A378&gt;=EDATE(DATE(YEAR(Presupuesto!E4),MONTH(Presupuesto!E4),1),1)),"Fuera de mes","Correcto")))</f>
        <v/>
      </c>
      <c r="H378" s="23" t="str">
        <f aca="false">IF(COUNTA(A378:F378)=0,"",IF(B378="Ingreso","Ingreso",IF(COUNTIFS(Presupuesto!A18:A25,C378)=1,"Clasificado","REVISAR categoría")))</f>
        <v/>
      </c>
      <c r="I378" s="1" t="n">
        <f aca="false">IF(COUNTA(A378:F378)&gt;0,ROW(),0)</f>
        <v>0</v>
      </c>
    </row>
    <row r="379" customFormat="false" ht="30" hidden="false" customHeight="true" outlineLevel="0" collapsed="false">
      <c r="A379" s="31"/>
      <c r="B379" s="32"/>
      <c r="C379" s="32"/>
      <c r="D379" s="32"/>
      <c r="E379" s="33"/>
      <c r="F379" s="33"/>
      <c r="G379" s="9" t="str">
        <f aca="false">IF(COUNTA(A379:F379)=0,"",IF(OR(NOT(ISNUMBER(A379)),AND(B379&lt;&gt;"Ingreso",B379&lt;&gt;"Gasto"),C379="",D379="",AND(E379&lt;&gt;"",NOT(ISNUMBER(E379))),AND(F379&lt;&gt;"",NOT(ISNUMBER(F379)))),"REVISAR datos",IF(OR(A379&lt;DATE(YEAR(Presupuesto!E4),MONTH(Presupuesto!E4),1),A379&gt;=EDATE(DATE(YEAR(Presupuesto!E4),MONTH(Presupuesto!E4),1),1)),"Fuera de mes","Correcto")))</f>
        <v/>
      </c>
      <c r="H379" s="23" t="str">
        <f aca="false">IF(COUNTA(A379:F379)=0,"",IF(B379="Ingreso","Ingreso",IF(COUNTIFS(Presupuesto!A18:A25,C379)=1,"Clasificado","REVISAR categoría")))</f>
        <v/>
      </c>
      <c r="I379" s="1" t="n">
        <f aca="false">IF(COUNTA(A379:F379)&gt;0,ROW(),0)</f>
        <v>0</v>
      </c>
    </row>
    <row r="380" customFormat="false" ht="30" hidden="false" customHeight="true" outlineLevel="0" collapsed="false">
      <c r="A380" s="31"/>
      <c r="B380" s="32"/>
      <c r="C380" s="32"/>
      <c r="D380" s="32"/>
      <c r="E380" s="33"/>
      <c r="F380" s="33"/>
      <c r="G380" s="9" t="str">
        <f aca="false">IF(COUNTA(A380:F380)=0,"",IF(OR(NOT(ISNUMBER(A380)),AND(B380&lt;&gt;"Ingreso",B380&lt;&gt;"Gasto"),C380="",D380="",AND(E380&lt;&gt;"",NOT(ISNUMBER(E380))),AND(F380&lt;&gt;"",NOT(ISNUMBER(F380)))),"REVISAR datos",IF(OR(A380&lt;DATE(YEAR(Presupuesto!E4),MONTH(Presupuesto!E4),1),A380&gt;=EDATE(DATE(YEAR(Presupuesto!E4),MONTH(Presupuesto!E4),1),1)),"Fuera de mes","Correcto")))</f>
        <v/>
      </c>
      <c r="H380" s="23" t="str">
        <f aca="false">IF(COUNTA(A380:F380)=0,"",IF(B380="Ingreso","Ingreso",IF(COUNTIFS(Presupuesto!A18:A25,C380)=1,"Clasificado","REVISAR categoría")))</f>
        <v/>
      </c>
      <c r="I380" s="1" t="n">
        <f aca="false">IF(COUNTA(A380:F380)&gt;0,ROW(),0)</f>
        <v>0</v>
      </c>
    </row>
    <row r="381" customFormat="false" ht="30" hidden="false" customHeight="true" outlineLevel="0" collapsed="false">
      <c r="A381" s="31"/>
      <c r="B381" s="32"/>
      <c r="C381" s="32"/>
      <c r="D381" s="32"/>
      <c r="E381" s="33"/>
      <c r="F381" s="33"/>
      <c r="G381" s="9" t="str">
        <f aca="false">IF(COUNTA(A381:F381)=0,"",IF(OR(NOT(ISNUMBER(A381)),AND(B381&lt;&gt;"Ingreso",B381&lt;&gt;"Gasto"),C381="",D381="",AND(E381&lt;&gt;"",NOT(ISNUMBER(E381))),AND(F381&lt;&gt;"",NOT(ISNUMBER(F381)))),"REVISAR datos",IF(OR(A381&lt;DATE(YEAR(Presupuesto!E4),MONTH(Presupuesto!E4),1),A381&gt;=EDATE(DATE(YEAR(Presupuesto!E4),MONTH(Presupuesto!E4),1),1)),"Fuera de mes","Correcto")))</f>
        <v/>
      </c>
      <c r="H381" s="23" t="str">
        <f aca="false">IF(COUNTA(A381:F381)=0,"",IF(B381="Ingreso","Ingreso",IF(COUNTIFS(Presupuesto!A18:A25,C381)=1,"Clasificado","REVISAR categoría")))</f>
        <v/>
      </c>
      <c r="I381" s="1" t="n">
        <f aca="false">IF(COUNTA(A381:F381)&gt;0,ROW(),0)</f>
        <v>0</v>
      </c>
    </row>
    <row r="382" customFormat="false" ht="30" hidden="false" customHeight="true" outlineLevel="0" collapsed="false">
      <c r="A382" s="31"/>
      <c r="B382" s="32"/>
      <c r="C382" s="32"/>
      <c r="D382" s="32"/>
      <c r="E382" s="33"/>
      <c r="F382" s="33"/>
      <c r="G382" s="9" t="str">
        <f aca="false">IF(COUNTA(A382:F382)=0,"",IF(OR(NOT(ISNUMBER(A382)),AND(B382&lt;&gt;"Ingreso",B382&lt;&gt;"Gasto"),C382="",D382="",AND(E382&lt;&gt;"",NOT(ISNUMBER(E382))),AND(F382&lt;&gt;"",NOT(ISNUMBER(F382)))),"REVISAR datos",IF(OR(A382&lt;DATE(YEAR(Presupuesto!E4),MONTH(Presupuesto!E4),1),A382&gt;=EDATE(DATE(YEAR(Presupuesto!E4),MONTH(Presupuesto!E4),1),1)),"Fuera de mes","Correcto")))</f>
        <v/>
      </c>
      <c r="H382" s="23" t="str">
        <f aca="false">IF(COUNTA(A382:F382)=0,"",IF(B382="Ingreso","Ingreso",IF(COUNTIFS(Presupuesto!A18:A25,C382)=1,"Clasificado","REVISAR categoría")))</f>
        <v/>
      </c>
      <c r="I382" s="1" t="n">
        <f aca="false">IF(COUNTA(A382:F382)&gt;0,ROW(),0)</f>
        <v>0</v>
      </c>
    </row>
    <row r="383" customFormat="false" ht="30" hidden="false" customHeight="true" outlineLevel="0" collapsed="false">
      <c r="A383" s="31"/>
      <c r="B383" s="32"/>
      <c r="C383" s="32"/>
      <c r="D383" s="32"/>
      <c r="E383" s="33"/>
      <c r="F383" s="33"/>
      <c r="G383" s="9" t="str">
        <f aca="false">IF(COUNTA(A383:F383)=0,"",IF(OR(NOT(ISNUMBER(A383)),AND(B383&lt;&gt;"Ingreso",B383&lt;&gt;"Gasto"),C383="",D383="",AND(E383&lt;&gt;"",NOT(ISNUMBER(E383))),AND(F383&lt;&gt;"",NOT(ISNUMBER(F383)))),"REVISAR datos",IF(OR(A383&lt;DATE(YEAR(Presupuesto!E4),MONTH(Presupuesto!E4),1),A383&gt;=EDATE(DATE(YEAR(Presupuesto!E4),MONTH(Presupuesto!E4),1),1)),"Fuera de mes","Correcto")))</f>
        <v/>
      </c>
      <c r="H383" s="23" t="str">
        <f aca="false">IF(COUNTA(A383:F383)=0,"",IF(B383="Ingreso","Ingreso",IF(COUNTIFS(Presupuesto!A18:A25,C383)=1,"Clasificado","REVISAR categoría")))</f>
        <v/>
      </c>
      <c r="I383" s="1" t="n">
        <f aca="false">IF(COUNTA(A383:F383)&gt;0,ROW(),0)</f>
        <v>0</v>
      </c>
    </row>
    <row r="384" customFormat="false" ht="30" hidden="false" customHeight="true" outlineLevel="0" collapsed="false">
      <c r="A384" s="31"/>
      <c r="B384" s="32"/>
      <c r="C384" s="32"/>
      <c r="D384" s="32"/>
      <c r="E384" s="33"/>
      <c r="F384" s="33"/>
      <c r="G384" s="9" t="str">
        <f aca="false">IF(COUNTA(A384:F384)=0,"",IF(OR(NOT(ISNUMBER(A384)),AND(B384&lt;&gt;"Ingreso",B384&lt;&gt;"Gasto"),C384="",D384="",AND(E384&lt;&gt;"",NOT(ISNUMBER(E384))),AND(F384&lt;&gt;"",NOT(ISNUMBER(F384)))),"REVISAR datos",IF(OR(A384&lt;DATE(YEAR(Presupuesto!E4),MONTH(Presupuesto!E4),1),A384&gt;=EDATE(DATE(YEAR(Presupuesto!E4),MONTH(Presupuesto!E4),1),1)),"Fuera de mes","Correcto")))</f>
        <v/>
      </c>
      <c r="H384" s="23" t="str">
        <f aca="false">IF(COUNTA(A384:F384)=0,"",IF(B384="Ingreso","Ingreso",IF(COUNTIFS(Presupuesto!A18:A25,C384)=1,"Clasificado","REVISAR categoría")))</f>
        <v/>
      </c>
      <c r="I384" s="1" t="n">
        <f aca="false">IF(COUNTA(A384:F384)&gt;0,ROW(),0)</f>
        <v>0</v>
      </c>
    </row>
    <row r="385" customFormat="false" ht="30" hidden="false" customHeight="true" outlineLevel="0" collapsed="false">
      <c r="A385" s="31"/>
      <c r="B385" s="32"/>
      <c r="C385" s="32"/>
      <c r="D385" s="32"/>
      <c r="E385" s="33"/>
      <c r="F385" s="33"/>
      <c r="G385" s="9" t="str">
        <f aca="false">IF(COUNTA(A385:F385)=0,"",IF(OR(NOT(ISNUMBER(A385)),AND(B385&lt;&gt;"Ingreso",B385&lt;&gt;"Gasto"),C385="",D385="",AND(E385&lt;&gt;"",NOT(ISNUMBER(E385))),AND(F385&lt;&gt;"",NOT(ISNUMBER(F385)))),"REVISAR datos",IF(OR(A385&lt;DATE(YEAR(Presupuesto!E4),MONTH(Presupuesto!E4),1),A385&gt;=EDATE(DATE(YEAR(Presupuesto!E4),MONTH(Presupuesto!E4),1),1)),"Fuera de mes","Correcto")))</f>
        <v/>
      </c>
      <c r="H385" s="23" t="str">
        <f aca="false">IF(COUNTA(A385:F385)=0,"",IF(B385="Ingreso","Ingreso",IF(COUNTIFS(Presupuesto!A18:A25,C385)=1,"Clasificado","REVISAR categoría")))</f>
        <v/>
      </c>
      <c r="I385" s="1" t="n">
        <f aca="false">IF(COUNTA(A385:F385)&gt;0,ROW(),0)</f>
        <v>0</v>
      </c>
    </row>
    <row r="386" customFormat="false" ht="30" hidden="false" customHeight="true" outlineLevel="0" collapsed="false">
      <c r="A386" s="31"/>
      <c r="B386" s="32"/>
      <c r="C386" s="32"/>
      <c r="D386" s="32"/>
      <c r="E386" s="33"/>
      <c r="F386" s="33"/>
      <c r="G386" s="9" t="str">
        <f aca="false">IF(COUNTA(A386:F386)=0,"",IF(OR(NOT(ISNUMBER(A386)),AND(B386&lt;&gt;"Ingreso",B386&lt;&gt;"Gasto"),C386="",D386="",AND(E386&lt;&gt;"",NOT(ISNUMBER(E386))),AND(F386&lt;&gt;"",NOT(ISNUMBER(F386)))),"REVISAR datos",IF(OR(A386&lt;DATE(YEAR(Presupuesto!E4),MONTH(Presupuesto!E4),1),A386&gt;=EDATE(DATE(YEAR(Presupuesto!E4),MONTH(Presupuesto!E4),1),1)),"Fuera de mes","Correcto")))</f>
        <v/>
      </c>
      <c r="H386" s="23" t="str">
        <f aca="false">IF(COUNTA(A386:F386)=0,"",IF(B386="Ingreso","Ingreso",IF(COUNTIFS(Presupuesto!A18:A25,C386)=1,"Clasificado","REVISAR categoría")))</f>
        <v/>
      </c>
      <c r="I386" s="1" t="n">
        <f aca="false">IF(COUNTA(A386:F386)&gt;0,ROW(),0)</f>
        <v>0</v>
      </c>
    </row>
    <row r="387" customFormat="false" ht="30" hidden="false" customHeight="true" outlineLevel="0" collapsed="false">
      <c r="A387" s="31"/>
      <c r="B387" s="32"/>
      <c r="C387" s="32"/>
      <c r="D387" s="32"/>
      <c r="E387" s="33"/>
      <c r="F387" s="33"/>
      <c r="G387" s="9" t="str">
        <f aca="false">IF(COUNTA(A387:F387)=0,"",IF(OR(NOT(ISNUMBER(A387)),AND(B387&lt;&gt;"Ingreso",B387&lt;&gt;"Gasto"),C387="",D387="",AND(E387&lt;&gt;"",NOT(ISNUMBER(E387))),AND(F387&lt;&gt;"",NOT(ISNUMBER(F387)))),"REVISAR datos",IF(OR(A387&lt;DATE(YEAR(Presupuesto!E4),MONTH(Presupuesto!E4),1),A387&gt;=EDATE(DATE(YEAR(Presupuesto!E4),MONTH(Presupuesto!E4),1),1)),"Fuera de mes","Correcto")))</f>
        <v/>
      </c>
      <c r="H387" s="23" t="str">
        <f aca="false">IF(COUNTA(A387:F387)=0,"",IF(B387="Ingreso","Ingreso",IF(COUNTIFS(Presupuesto!A18:A25,C387)=1,"Clasificado","REVISAR categoría")))</f>
        <v/>
      </c>
      <c r="I387" s="1" t="n">
        <f aca="false">IF(COUNTA(A387:F387)&gt;0,ROW(),0)</f>
        <v>0</v>
      </c>
    </row>
    <row r="388" customFormat="false" ht="30" hidden="false" customHeight="true" outlineLevel="0" collapsed="false">
      <c r="A388" s="31"/>
      <c r="B388" s="32"/>
      <c r="C388" s="32"/>
      <c r="D388" s="32"/>
      <c r="E388" s="33"/>
      <c r="F388" s="33"/>
      <c r="G388" s="9" t="str">
        <f aca="false">IF(COUNTA(A388:F388)=0,"",IF(OR(NOT(ISNUMBER(A388)),AND(B388&lt;&gt;"Ingreso",B388&lt;&gt;"Gasto"),C388="",D388="",AND(E388&lt;&gt;"",NOT(ISNUMBER(E388))),AND(F388&lt;&gt;"",NOT(ISNUMBER(F388)))),"REVISAR datos",IF(OR(A388&lt;DATE(YEAR(Presupuesto!E4),MONTH(Presupuesto!E4),1),A388&gt;=EDATE(DATE(YEAR(Presupuesto!E4),MONTH(Presupuesto!E4),1),1)),"Fuera de mes","Correcto")))</f>
        <v/>
      </c>
      <c r="H388" s="23" t="str">
        <f aca="false">IF(COUNTA(A388:F388)=0,"",IF(B388="Ingreso","Ingreso",IF(COUNTIFS(Presupuesto!A18:A25,C388)=1,"Clasificado","REVISAR categoría")))</f>
        <v/>
      </c>
      <c r="I388" s="1" t="n">
        <f aca="false">IF(COUNTA(A388:F388)&gt;0,ROW(),0)</f>
        <v>0</v>
      </c>
    </row>
    <row r="389" customFormat="false" ht="30" hidden="false" customHeight="true" outlineLevel="0" collapsed="false">
      <c r="A389" s="31"/>
      <c r="B389" s="32"/>
      <c r="C389" s="32"/>
      <c r="D389" s="32"/>
      <c r="E389" s="33"/>
      <c r="F389" s="33"/>
      <c r="G389" s="9" t="str">
        <f aca="false">IF(COUNTA(A389:F389)=0,"",IF(OR(NOT(ISNUMBER(A389)),AND(B389&lt;&gt;"Ingreso",B389&lt;&gt;"Gasto"),C389="",D389="",AND(E389&lt;&gt;"",NOT(ISNUMBER(E389))),AND(F389&lt;&gt;"",NOT(ISNUMBER(F389)))),"REVISAR datos",IF(OR(A389&lt;DATE(YEAR(Presupuesto!E4),MONTH(Presupuesto!E4),1),A389&gt;=EDATE(DATE(YEAR(Presupuesto!E4),MONTH(Presupuesto!E4),1),1)),"Fuera de mes","Correcto")))</f>
        <v/>
      </c>
      <c r="H389" s="23" t="str">
        <f aca="false">IF(COUNTA(A389:F389)=0,"",IF(B389="Ingreso","Ingreso",IF(COUNTIFS(Presupuesto!A18:A25,C389)=1,"Clasificado","REVISAR categoría")))</f>
        <v/>
      </c>
      <c r="I389" s="1" t="n">
        <f aca="false">IF(COUNTA(A389:F389)&gt;0,ROW(),0)</f>
        <v>0</v>
      </c>
    </row>
    <row r="390" customFormat="false" ht="30" hidden="false" customHeight="true" outlineLevel="0" collapsed="false">
      <c r="A390" s="31"/>
      <c r="B390" s="32"/>
      <c r="C390" s="32"/>
      <c r="D390" s="32"/>
      <c r="E390" s="33"/>
      <c r="F390" s="33"/>
      <c r="G390" s="9" t="str">
        <f aca="false">IF(COUNTA(A390:F390)=0,"",IF(OR(NOT(ISNUMBER(A390)),AND(B390&lt;&gt;"Ingreso",B390&lt;&gt;"Gasto"),C390="",D390="",AND(E390&lt;&gt;"",NOT(ISNUMBER(E390))),AND(F390&lt;&gt;"",NOT(ISNUMBER(F390)))),"REVISAR datos",IF(OR(A390&lt;DATE(YEAR(Presupuesto!E4),MONTH(Presupuesto!E4),1),A390&gt;=EDATE(DATE(YEAR(Presupuesto!E4),MONTH(Presupuesto!E4),1),1)),"Fuera de mes","Correcto")))</f>
        <v/>
      </c>
      <c r="H390" s="23" t="str">
        <f aca="false">IF(COUNTA(A390:F390)=0,"",IF(B390="Ingreso","Ingreso",IF(COUNTIFS(Presupuesto!A18:A25,C390)=1,"Clasificado","REVISAR categoría")))</f>
        <v/>
      </c>
      <c r="I390" s="1" t="n">
        <f aca="false">IF(COUNTA(A390:F390)&gt;0,ROW(),0)</f>
        <v>0</v>
      </c>
    </row>
    <row r="391" customFormat="false" ht="30" hidden="false" customHeight="true" outlineLevel="0" collapsed="false">
      <c r="A391" s="31"/>
      <c r="B391" s="32"/>
      <c r="C391" s="32"/>
      <c r="D391" s="32"/>
      <c r="E391" s="33"/>
      <c r="F391" s="33"/>
      <c r="G391" s="9" t="str">
        <f aca="false">IF(COUNTA(A391:F391)=0,"",IF(OR(NOT(ISNUMBER(A391)),AND(B391&lt;&gt;"Ingreso",B391&lt;&gt;"Gasto"),C391="",D391="",AND(E391&lt;&gt;"",NOT(ISNUMBER(E391))),AND(F391&lt;&gt;"",NOT(ISNUMBER(F391)))),"REVISAR datos",IF(OR(A391&lt;DATE(YEAR(Presupuesto!E4),MONTH(Presupuesto!E4),1),A391&gt;=EDATE(DATE(YEAR(Presupuesto!E4),MONTH(Presupuesto!E4),1),1)),"Fuera de mes","Correcto")))</f>
        <v/>
      </c>
      <c r="H391" s="23" t="str">
        <f aca="false">IF(COUNTA(A391:F391)=0,"",IF(B391="Ingreso","Ingreso",IF(COUNTIFS(Presupuesto!A18:A25,C391)=1,"Clasificado","REVISAR categoría")))</f>
        <v/>
      </c>
      <c r="I391" s="1" t="n">
        <f aca="false">IF(COUNTA(A391:F391)&gt;0,ROW(),0)</f>
        <v>0</v>
      </c>
    </row>
    <row r="392" customFormat="false" ht="30" hidden="false" customHeight="true" outlineLevel="0" collapsed="false">
      <c r="A392" s="31"/>
      <c r="B392" s="32"/>
      <c r="C392" s="32"/>
      <c r="D392" s="32"/>
      <c r="E392" s="33"/>
      <c r="F392" s="33"/>
      <c r="G392" s="9" t="str">
        <f aca="false">IF(COUNTA(A392:F392)=0,"",IF(OR(NOT(ISNUMBER(A392)),AND(B392&lt;&gt;"Ingreso",B392&lt;&gt;"Gasto"),C392="",D392="",AND(E392&lt;&gt;"",NOT(ISNUMBER(E392))),AND(F392&lt;&gt;"",NOT(ISNUMBER(F392)))),"REVISAR datos",IF(OR(A392&lt;DATE(YEAR(Presupuesto!E4),MONTH(Presupuesto!E4),1),A392&gt;=EDATE(DATE(YEAR(Presupuesto!E4),MONTH(Presupuesto!E4),1),1)),"Fuera de mes","Correcto")))</f>
        <v/>
      </c>
      <c r="H392" s="23" t="str">
        <f aca="false">IF(COUNTA(A392:F392)=0,"",IF(B392="Ingreso","Ingreso",IF(COUNTIFS(Presupuesto!A18:A25,C392)=1,"Clasificado","REVISAR categoría")))</f>
        <v/>
      </c>
      <c r="I392" s="1" t="n">
        <f aca="false">IF(COUNTA(A392:F392)&gt;0,ROW(),0)</f>
        <v>0</v>
      </c>
    </row>
    <row r="393" customFormat="false" ht="30" hidden="false" customHeight="true" outlineLevel="0" collapsed="false">
      <c r="A393" s="31"/>
      <c r="B393" s="32"/>
      <c r="C393" s="32"/>
      <c r="D393" s="32"/>
      <c r="E393" s="33"/>
      <c r="F393" s="33"/>
      <c r="G393" s="9" t="str">
        <f aca="false">IF(COUNTA(A393:F393)=0,"",IF(OR(NOT(ISNUMBER(A393)),AND(B393&lt;&gt;"Ingreso",B393&lt;&gt;"Gasto"),C393="",D393="",AND(E393&lt;&gt;"",NOT(ISNUMBER(E393))),AND(F393&lt;&gt;"",NOT(ISNUMBER(F393)))),"REVISAR datos",IF(OR(A393&lt;DATE(YEAR(Presupuesto!E4),MONTH(Presupuesto!E4),1),A393&gt;=EDATE(DATE(YEAR(Presupuesto!E4),MONTH(Presupuesto!E4),1),1)),"Fuera de mes","Correcto")))</f>
        <v/>
      </c>
      <c r="H393" s="23" t="str">
        <f aca="false">IF(COUNTA(A393:F393)=0,"",IF(B393="Ingreso","Ingreso",IF(COUNTIFS(Presupuesto!A18:A25,C393)=1,"Clasificado","REVISAR categoría")))</f>
        <v/>
      </c>
      <c r="I393" s="1" t="n">
        <f aca="false">IF(COUNTA(A393:F393)&gt;0,ROW(),0)</f>
        <v>0</v>
      </c>
    </row>
    <row r="394" customFormat="false" ht="30" hidden="false" customHeight="true" outlineLevel="0" collapsed="false">
      <c r="A394" s="31"/>
      <c r="B394" s="32"/>
      <c r="C394" s="32"/>
      <c r="D394" s="32"/>
      <c r="E394" s="33"/>
      <c r="F394" s="33"/>
      <c r="G394" s="9" t="str">
        <f aca="false">IF(COUNTA(A394:F394)=0,"",IF(OR(NOT(ISNUMBER(A394)),AND(B394&lt;&gt;"Ingreso",B394&lt;&gt;"Gasto"),C394="",D394="",AND(E394&lt;&gt;"",NOT(ISNUMBER(E394))),AND(F394&lt;&gt;"",NOT(ISNUMBER(F394)))),"REVISAR datos",IF(OR(A394&lt;DATE(YEAR(Presupuesto!E4),MONTH(Presupuesto!E4),1),A394&gt;=EDATE(DATE(YEAR(Presupuesto!E4),MONTH(Presupuesto!E4),1),1)),"Fuera de mes","Correcto")))</f>
        <v/>
      </c>
      <c r="H394" s="23" t="str">
        <f aca="false">IF(COUNTA(A394:F394)=0,"",IF(B394="Ingreso","Ingreso",IF(COUNTIFS(Presupuesto!A18:A25,C394)=1,"Clasificado","REVISAR categoría")))</f>
        <v/>
      </c>
      <c r="I394" s="1" t="n">
        <f aca="false">IF(COUNTA(A394:F394)&gt;0,ROW(),0)</f>
        <v>0</v>
      </c>
    </row>
    <row r="395" customFormat="false" ht="30" hidden="false" customHeight="true" outlineLevel="0" collapsed="false">
      <c r="A395" s="31"/>
      <c r="B395" s="32"/>
      <c r="C395" s="32"/>
      <c r="D395" s="32"/>
      <c r="E395" s="33"/>
      <c r="F395" s="33"/>
      <c r="G395" s="9" t="str">
        <f aca="false">IF(COUNTA(A395:F395)=0,"",IF(OR(NOT(ISNUMBER(A395)),AND(B395&lt;&gt;"Ingreso",B395&lt;&gt;"Gasto"),C395="",D395="",AND(E395&lt;&gt;"",NOT(ISNUMBER(E395))),AND(F395&lt;&gt;"",NOT(ISNUMBER(F395)))),"REVISAR datos",IF(OR(A395&lt;DATE(YEAR(Presupuesto!E4),MONTH(Presupuesto!E4),1),A395&gt;=EDATE(DATE(YEAR(Presupuesto!E4),MONTH(Presupuesto!E4),1),1)),"Fuera de mes","Correcto")))</f>
        <v/>
      </c>
      <c r="H395" s="23" t="str">
        <f aca="false">IF(COUNTA(A395:F395)=0,"",IF(B395="Ingreso","Ingreso",IF(COUNTIFS(Presupuesto!A18:A25,C395)=1,"Clasificado","REVISAR categoría")))</f>
        <v/>
      </c>
      <c r="I395" s="1" t="n">
        <f aca="false">IF(COUNTA(A395:F395)&gt;0,ROW(),0)</f>
        <v>0</v>
      </c>
    </row>
    <row r="396" customFormat="false" ht="30" hidden="false" customHeight="true" outlineLevel="0" collapsed="false">
      <c r="A396" s="31"/>
      <c r="B396" s="32"/>
      <c r="C396" s="32"/>
      <c r="D396" s="32"/>
      <c r="E396" s="33"/>
      <c r="F396" s="33"/>
      <c r="G396" s="9" t="str">
        <f aca="false">IF(COUNTA(A396:F396)=0,"",IF(OR(NOT(ISNUMBER(A396)),AND(B396&lt;&gt;"Ingreso",B396&lt;&gt;"Gasto"),C396="",D396="",AND(E396&lt;&gt;"",NOT(ISNUMBER(E396))),AND(F396&lt;&gt;"",NOT(ISNUMBER(F396)))),"REVISAR datos",IF(OR(A396&lt;DATE(YEAR(Presupuesto!E4),MONTH(Presupuesto!E4),1),A396&gt;=EDATE(DATE(YEAR(Presupuesto!E4),MONTH(Presupuesto!E4),1),1)),"Fuera de mes","Correcto")))</f>
        <v/>
      </c>
      <c r="H396" s="23" t="str">
        <f aca="false">IF(COUNTA(A396:F396)=0,"",IF(B396="Ingreso","Ingreso",IF(COUNTIFS(Presupuesto!A18:A25,C396)=1,"Clasificado","REVISAR categoría")))</f>
        <v/>
      </c>
      <c r="I396" s="1" t="n">
        <f aca="false">IF(COUNTA(A396:F396)&gt;0,ROW(),0)</f>
        <v>0</v>
      </c>
    </row>
    <row r="397" customFormat="false" ht="30" hidden="false" customHeight="true" outlineLevel="0" collapsed="false">
      <c r="A397" s="31"/>
      <c r="B397" s="32"/>
      <c r="C397" s="32"/>
      <c r="D397" s="32"/>
      <c r="E397" s="33"/>
      <c r="F397" s="33"/>
      <c r="G397" s="9" t="str">
        <f aca="false">IF(COUNTA(A397:F397)=0,"",IF(OR(NOT(ISNUMBER(A397)),AND(B397&lt;&gt;"Ingreso",B397&lt;&gt;"Gasto"),C397="",D397="",AND(E397&lt;&gt;"",NOT(ISNUMBER(E397))),AND(F397&lt;&gt;"",NOT(ISNUMBER(F397)))),"REVISAR datos",IF(OR(A397&lt;DATE(YEAR(Presupuesto!E4),MONTH(Presupuesto!E4),1),A397&gt;=EDATE(DATE(YEAR(Presupuesto!E4),MONTH(Presupuesto!E4),1),1)),"Fuera de mes","Correcto")))</f>
        <v/>
      </c>
      <c r="H397" s="23" t="str">
        <f aca="false">IF(COUNTA(A397:F397)=0,"",IF(B397="Ingreso","Ingreso",IF(COUNTIFS(Presupuesto!A18:A25,C397)=1,"Clasificado","REVISAR categoría")))</f>
        <v/>
      </c>
      <c r="I397" s="1" t="n">
        <f aca="false">IF(COUNTA(A397:F397)&gt;0,ROW(),0)</f>
        <v>0</v>
      </c>
    </row>
    <row r="398" customFormat="false" ht="30" hidden="false" customHeight="true" outlineLevel="0" collapsed="false">
      <c r="A398" s="31"/>
      <c r="B398" s="32"/>
      <c r="C398" s="32"/>
      <c r="D398" s="32"/>
      <c r="E398" s="33"/>
      <c r="F398" s="33"/>
      <c r="G398" s="9" t="str">
        <f aca="false">IF(COUNTA(A398:F398)=0,"",IF(OR(NOT(ISNUMBER(A398)),AND(B398&lt;&gt;"Ingreso",B398&lt;&gt;"Gasto"),C398="",D398="",AND(E398&lt;&gt;"",NOT(ISNUMBER(E398))),AND(F398&lt;&gt;"",NOT(ISNUMBER(F398)))),"REVISAR datos",IF(OR(A398&lt;DATE(YEAR(Presupuesto!E4),MONTH(Presupuesto!E4),1),A398&gt;=EDATE(DATE(YEAR(Presupuesto!E4),MONTH(Presupuesto!E4),1),1)),"Fuera de mes","Correcto")))</f>
        <v/>
      </c>
      <c r="H398" s="23" t="str">
        <f aca="false">IF(COUNTA(A398:F398)=0,"",IF(B398="Ingreso","Ingreso",IF(COUNTIFS(Presupuesto!A18:A25,C398)=1,"Clasificado","REVISAR categoría")))</f>
        <v/>
      </c>
      <c r="I398" s="1" t="n">
        <f aca="false">IF(COUNTA(A398:F398)&gt;0,ROW(),0)</f>
        <v>0</v>
      </c>
    </row>
    <row r="399" customFormat="false" ht="30" hidden="false" customHeight="true" outlineLevel="0" collapsed="false">
      <c r="A399" s="31"/>
      <c r="B399" s="32"/>
      <c r="C399" s="32"/>
      <c r="D399" s="32"/>
      <c r="E399" s="33"/>
      <c r="F399" s="33"/>
      <c r="G399" s="9" t="str">
        <f aca="false">IF(COUNTA(A399:F399)=0,"",IF(OR(NOT(ISNUMBER(A399)),AND(B399&lt;&gt;"Ingreso",B399&lt;&gt;"Gasto"),C399="",D399="",AND(E399&lt;&gt;"",NOT(ISNUMBER(E399))),AND(F399&lt;&gt;"",NOT(ISNUMBER(F399)))),"REVISAR datos",IF(OR(A399&lt;DATE(YEAR(Presupuesto!E4),MONTH(Presupuesto!E4),1),A399&gt;=EDATE(DATE(YEAR(Presupuesto!E4),MONTH(Presupuesto!E4),1),1)),"Fuera de mes","Correcto")))</f>
        <v/>
      </c>
      <c r="H399" s="23" t="str">
        <f aca="false">IF(COUNTA(A399:F399)=0,"",IF(B399="Ingreso","Ingreso",IF(COUNTIFS(Presupuesto!A18:A25,C399)=1,"Clasificado","REVISAR categoría")))</f>
        <v/>
      </c>
      <c r="I399" s="1" t="n">
        <f aca="false">IF(COUNTA(A399:F399)&gt;0,ROW(),0)</f>
        <v>0</v>
      </c>
    </row>
    <row r="400" customFormat="false" ht="30" hidden="false" customHeight="true" outlineLevel="0" collapsed="false">
      <c r="A400" s="31"/>
      <c r="B400" s="32"/>
      <c r="C400" s="32"/>
      <c r="D400" s="32"/>
      <c r="E400" s="33"/>
      <c r="F400" s="33"/>
      <c r="G400" s="9" t="str">
        <f aca="false">IF(COUNTA(A400:F400)=0,"",IF(OR(NOT(ISNUMBER(A400)),AND(B400&lt;&gt;"Ingreso",B400&lt;&gt;"Gasto"),C400="",D400="",AND(E400&lt;&gt;"",NOT(ISNUMBER(E400))),AND(F400&lt;&gt;"",NOT(ISNUMBER(F400)))),"REVISAR datos",IF(OR(A400&lt;DATE(YEAR(Presupuesto!E4),MONTH(Presupuesto!E4),1),A400&gt;=EDATE(DATE(YEAR(Presupuesto!E4),MONTH(Presupuesto!E4),1),1)),"Fuera de mes","Correcto")))</f>
        <v/>
      </c>
      <c r="H400" s="23" t="str">
        <f aca="false">IF(COUNTA(A400:F400)=0,"",IF(B400="Ingreso","Ingreso",IF(COUNTIFS(Presupuesto!A18:A25,C400)=1,"Clasificado","REVISAR categoría")))</f>
        <v/>
      </c>
      <c r="I400" s="1" t="n">
        <f aca="false">IF(COUNTA(A400:F400)&gt;0,ROW(),0)</f>
        <v>0</v>
      </c>
    </row>
    <row r="401" customFormat="false" ht="30" hidden="false" customHeight="true" outlineLevel="0" collapsed="false">
      <c r="A401" s="31"/>
      <c r="B401" s="32"/>
      <c r="C401" s="32"/>
      <c r="D401" s="32"/>
      <c r="E401" s="33"/>
      <c r="F401" s="33"/>
      <c r="G401" s="9" t="str">
        <f aca="false">IF(COUNTA(A401:F401)=0,"",IF(OR(NOT(ISNUMBER(A401)),AND(B401&lt;&gt;"Ingreso",B401&lt;&gt;"Gasto"),C401="",D401="",AND(E401&lt;&gt;"",NOT(ISNUMBER(E401))),AND(F401&lt;&gt;"",NOT(ISNUMBER(F401)))),"REVISAR datos",IF(OR(A401&lt;DATE(YEAR(Presupuesto!E4),MONTH(Presupuesto!E4),1),A401&gt;=EDATE(DATE(YEAR(Presupuesto!E4),MONTH(Presupuesto!E4),1),1)),"Fuera de mes","Correcto")))</f>
        <v/>
      </c>
      <c r="H401" s="23" t="str">
        <f aca="false">IF(COUNTA(A401:F401)=0,"",IF(B401="Ingreso","Ingreso",IF(COUNTIFS(Presupuesto!A18:A25,C401)=1,"Clasificado","REVISAR categoría")))</f>
        <v/>
      </c>
      <c r="I401" s="1" t="n">
        <f aca="false">IF(COUNTA(A401:F401)&gt;0,ROW(),0)</f>
        <v>0</v>
      </c>
    </row>
    <row r="402" customFormat="false" ht="30" hidden="false" customHeight="true" outlineLevel="0" collapsed="false">
      <c r="A402" s="31"/>
      <c r="B402" s="32"/>
      <c r="C402" s="32"/>
      <c r="D402" s="32"/>
      <c r="E402" s="33"/>
      <c r="F402" s="33"/>
      <c r="G402" s="9" t="str">
        <f aca="false">IF(COUNTA(A402:F402)=0,"",IF(OR(NOT(ISNUMBER(A402)),AND(B402&lt;&gt;"Ingreso",B402&lt;&gt;"Gasto"),C402="",D402="",AND(E402&lt;&gt;"",NOT(ISNUMBER(E402))),AND(F402&lt;&gt;"",NOT(ISNUMBER(F402)))),"REVISAR datos",IF(OR(A402&lt;DATE(YEAR(Presupuesto!E4),MONTH(Presupuesto!E4),1),A402&gt;=EDATE(DATE(YEAR(Presupuesto!E4),MONTH(Presupuesto!E4),1),1)),"Fuera de mes","Correcto")))</f>
        <v/>
      </c>
      <c r="H402" s="23" t="str">
        <f aca="false">IF(COUNTA(A402:F402)=0,"",IF(B402="Ingreso","Ingreso",IF(COUNTIFS(Presupuesto!A18:A25,C402)=1,"Clasificado","REVISAR categoría")))</f>
        <v/>
      </c>
      <c r="I402" s="1" t="n">
        <f aca="false">IF(COUNTA(A402:F402)&gt;0,ROW(),0)</f>
        <v>0</v>
      </c>
    </row>
    <row r="403" customFormat="false" ht="30" hidden="false" customHeight="true" outlineLevel="0" collapsed="false">
      <c r="A403" s="31"/>
      <c r="B403" s="32"/>
      <c r="C403" s="32"/>
      <c r="D403" s="32"/>
      <c r="E403" s="33"/>
      <c r="F403" s="33"/>
      <c r="G403" s="9" t="str">
        <f aca="false">IF(COUNTA(A403:F403)=0,"",IF(OR(NOT(ISNUMBER(A403)),AND(B403&lt;&gt;"Ingreso",B403&lt;&gt;"Gasto"),C403="",D403="",AND(E403&lt;&gt;"",NOT(ISNUMBER(E403))),AND(F403&lt;&gt;"",NOT(ISNUMBER(F403)))),"REVISAR datos",IF(OR(A403&lt;DATE(YEAR(Presupuesto!E4),MONTH(Presupuesto!E4),1),A403&gt;=EDATE(DATE(YEAR(Presupuesto!E4),MONTH(Presupuesto!E4),1),1)),"Fuera de mes","Correcto")))</f>
        <v/>
      </c>
      <c r="H403" s="23" t="str">
        <f aca="false">IF(COUNTA(A403:F403)=0,"",IF(B403="Ingreso","Ingreso",IF(COUNTIFS(Presupuesto!A18:A25,C403)=1,"Clasificado","REVISAR categoría")))</f>
        <v/>
      </c>
      <c r="I403" s="1" t="n">
        <f aca="false">IF(COUNTA(A403:F403)&gt;0,ROW(),0)</f>
        <v>0</v>
      </c>
    </row>
    <row r="404" customFormat="false" ht="30" hidden="false" customHeight="true" outlineLevel="0" collapsed="false">
      <c r="A404" s="31"/>
      <c r="B404" s="32"/>
      <c r="C404" s="32"/>
      <c r="D404" s="32"/>
      <c r="E404" s="33"/>
      <c r="F404" s="33"/>
      <c r="G404" s="9" t="str">
        <f aca="false">IF(COUNTA(A404:F404)=0,"",IF(OR(NOT(ISNUMBER(A404)),AND(B404&lt;&gt;"Ingreso",B404&lt;&gt;"Gasto"),C404="",D404="",AND(E404&lt;&gt;"",NOT(ISNUMBER(E404))),AND(F404&lt;&gt;"",NOT(ISNUMBER(F404)))),"REVISAR datos",IF(OR(A404&lt;DATE(YEAR(Presupuesto!E4),MONTH(Presupuesto!E4),1),A404&gt;=EDATE(DATE(YEAR(Presupuesto!E4),MONTH(Presupuesto!E4),1),1)),"Fuera de mes","Correcto")))</f>
        <v/>
      </c>
      <c r="H404" s="23" t="str">
        <f aca="false">IF(COUNTA(A404:F404)=0,"",IF(B404="Ingreso","Ingreso",IF(COUNTIFS(Presupuesto!A18:A25,C404)=1,"Clasificado","REVISAR categoría")))</f>
        <v/>
      </c>
      <c r="I404" s="1" t="n">
        <f aca="false">IF(COUNTA(A404:F404)&gt;0,ROW(),0)</f>
        <v>0</v>
      </c>
    </row>
    <row r="405" customFormat="false" ht="30" hidden="false" customHeight="true" outlineLevel="0" collapsed="false">
      <c r="A405" s="31"/>
      <c r="B405" s="32"/>
      <c r="C405" s="32"/>
      <c r="D405" s="32"/>
      <c r="E405" s="33"/>
      <c r="F405" s="33"/>
      <c r="G405" s="9" t="str">
        <f aca="false">IF(COUNTA(A405:F405)=0,"",IF(OR(NOT(ISNUMBER(A405)),AND(B405&lt;&gt;"Ingreso",B405&lt;&gt;"Gasto"),C405="",D405="",AND(E405&lt;&gt;"",NOT(ISNUMBER(E405))),AND(F405&lt;&gt;"",NOT(ISNUMBER(F405)))),"REVISAR datos",IF(OR(A405&lt;DATE(YEAR(Presupuesto!E4),MONTH(Presupuesto!E4),1),A405&gt;=EDATE(DATE(YEAR(Presupuesto!E4),MONTH(Presupuesto!E4),1),1)),"Fuera de mes","Correcto")))</f>
        <v/>
      </c>
      <c r="H405" s="23" t="str">
        <f aca="false">IF(COUNTA(A405:F405)=0,"",IF(B405="Ingreso","Ingreso",IF(COUNTIFS(Presupuesto!A18:A25,C405)=1,"Clasificado","REVISAR categoría")))</f>
        <v/>
      </c>
      <c r="I405" s="1" t="n">
        <f aca="false">IF(COUNTA(A405:F405)&gt;0,ROW(),0)</f>
        <v>0</v>
      </c>
    </row>
    <row r="406" customFormat="false" ht="30" hidden="false" customHeight="true" outlineLevel="0" collapsed="false">
      <c r="A406" s="31"/>
      <c r="B406" s="32"/>
      <c r="C406" s="32"/>
      <c r="D406" s="32"/>
      <c r="E406" s="33"/>
      <c r="F406" s="33"/>
      <c r="G406" s="9" t="str">
        <f aca="false">IF(COUNTA(A406:F406)=0,"",IF(OR(NOT(ISNUMBER(A406)),AND(B406&lt;&gt;"Ingreso",B406&lt;&gt;"Gasto"),C406="",D406="",AND(E406&lt;&gt;"",NOT(ISNUMBER(E406))),AND(F406&lt;&gt;"",NOT(ISNUMBER(F406)))),"REVISAR datos",IF(OR(A406&lt;DATE(YEAR(Presupuesto!E4),MONTH(Presupuesto!E4),1),A406&gt;=EDATE(DATE(YEAR(Presupuesto!E4),MONTH(Presupuesto!E4),1),1)),"Fuera de mes","Correcto")))</f>
        <v/>
      </c>
      <c r="H406" s="23" t="str">
        <f aca="false">IF(COUNTA(A406:F406)=0,"",IF(B406="Ingreso","Ingreso",IF(COUNTIFS(Presupuesto!A18:A25,C406)=1,"Clasificado","REVISAR categoría")))</f>
        <v/>
      </c>
      <c r="I406" s="1" t="n">
        <f aca="false">IF(COUNTA(A406:F406)&gt;0,ROW(),0)</f>
        <v>0</v>
      </c>
    </row>
    <row r="407" customFormat="false" ht="30" hidden="false" customHeight="true" outlineLevel="0" collapsed="false">
      <c r="A407" s="31"/>
      <c r="B407" s="32"/>
      <c r="C407" s="32"/>
      <c r="D407" s="32"/>
      <c r="E407" s="33"/>
      <c r="F407" s="33"/>
      <c r="G407" s="9" t="str">
        <f aca="false">IF(COUNTA(A407:F407)=0,"",IF(OR(NOT(ISNUMBER(A407)),AND(B407&lt;&gt;"Ingreso",B407&lt;&gt;"Gasto"),C407="",D407="",AND(E407&lt;&gt;"",NOT(ISNUMBER(E407))),AND(F407&lt;&gt;"",NOT(ISNUMBER(F407)))),"REVISAR datos",IF(OR(A407&lt;DATE(YEAR(Presupuesto!E4),MONTH(Presupuesto!E4),1),A407&gt;=EDATE(DATE(YEAR(Presupuesto!E4),MONTH(Presupuesto!E4),1),1)),"Fuera de mes","Correcto")))</f>
        <v/>
      </c>
      <c r="H407" s="23" t="str">
        <f aca="false">IF(COUNTA(A407:F407)=0,"",IF(B407="Ingreso","Ingreso",IF(COUNTIFS(Presupuesto!A18:A25,C407)=1,"Clasificado","REVISAR categoría")))</f>
        <v/>
      </c>
      <c r="I407" s="1" t="n">
        <f aca="false">IF(COUNTA(A407:F407)&gt;0,ROW(),0)</f>
        <v>0</v>
      </c>
    </row>
    <row r="408" customFormat="false" ht="30" hidden="false" customHeight="true" outlineLevel="0" collapsed="false">
      <c r="A408" s="31"/>
      <c r="B408" s="32"/>
      <c r="C408" s="32"/>
      <c r="D408" s="32"/>
      <c r="E408" s="33"/>
      <c r="F408" s="33"/>
      <c r="G408" s="9" t="str">
        <f aca="false">IF(COUNTA(A408:F408)=0,"",IF(OR(NOT(ISNUMBER(A408)),AND(B408&lt;&gt;"Ingreso",B408&lt;&gt;"Gasto"),C408="",D408="",AND(E408&lt;&gt;"",NOT(ISNUMBER(E408))),AND(F408&lt;&gt;"",NOT(ISNUMBER(F408)))),"REVISAR datos",IF(OR(A408&lt;DATE(YEAR(Presupuesto!E4),MONTH(Presupuesto!E4),1),A408&gt;=EDATE(DATE(YEAR(Presupuesto!E4),MONTH(Presupuesto!E4),1),1)),"Fuera de mes","Correcto")))</f>
        <v/>
      </c>
      <c r="H408" s="23" t="str">
        <f aca="false">IF(COUNTA(A408:F408)=0,"",IF(B408="Ingreso","Ingreso",IF(COUNTIFS(Presupuesto!A18:A25,C408)=1,"Clasificado","REVISAR categoría")))</f>
        <v/>
      </c>
      <c r="I408" s="1" t="n">
        <f aca="false">IF(COUNTA(A408:F408)&gt;0,ROW(),0)</f>
        <v>0</v>
      </c>
    </row>
    <row r="409" customFormat="false" ht="30" hidden="false" customHeight="true" outlineLevel="0" collapsed="false">
      <c r="A409" s="31"/>
      <c r="B409" s="32"/>
      <c r="C409" s="32"/>
      <c r="D409" s="32"/>
      <c r="E409" s="33"/>
      <c r="F409" s="33"/>
      <c r="G409" s="9" t="str">
        <f aca="false">IF(COUNTA(A409:F409)=0,"",IF(OR(NOT(ISNUMBER(A409)),AND(B409&lt;&gt;"Ingreso",B409&lt;&gt;"Gasto"),C409="",D409="",AND(E409&lt;&gt;"",NOT(ISNUMBER(E409))),AND(F409&lt;&gt;"",NOT(ISNUMBER(F409)))),"REVISAR datos",IF(OR(A409&lt;DATE(YEAR(Presupuesto!E4),MONTH(Presupuesto!E4),1),A409&gt;=EDATE(DATE(YEAR(Presupuesto!E4),MONTH(Presupuesto!E4),1),1)),"Fuera de mes","Correcto")))</f>
        <v/>
      </c>
      <c r="H409" s="23" t="str">
        <f aca="false">IF(COUNTA(A409:F409)=0,"",IF(B409="Ingreso","Ingreso",IF(COUNTIFS(Presupuesto!A18:A25,C409)=1,"Clasificado","REVISAR categoría")))</f>
        <v/>
      </c>
      <c r="I409" s="1" t="n">
        <f aca="false">IF(COUNTA(A409:F409)&gt;0,ROW(),0)</f>
        <v>0</v>
      </c>
    </row>
    <row r="410" customFormat="false" ht="30" hidden="false" customHeight="true" outlineLevel="0" collapsed="false">
      <c r="A410" s="31"/>
      <c r="B410" s="32"/>
      <c r="C410" s="32"/>
      <c r="D410" s="32"/>
      <c r="E410" s="33"/>
      <c r="F410" s="33"/>
      <c r="G410" s="9" t="str">
        <f aca="false">IF(COUNTA(A410:F410)=0,"",IF(OR(NOT(ISNUMBER(A410)),AND(B410&lt;&gt;"Ingreso",B410&lt;&gt;"Gasto"),C410="",D410="",AND(E410&lt;&gt;"",NOT(ISNUMBER(E410))),AND(F410&lt;&gt;"",NOT(ISNUMBER(F410)))),"REVISAR datos",IF(OR(A410&lt;DATE(YEAR(Presupuesto!E4),MONTH(Presupuesto!E4),1),A410&gt;=EDATE(DATE(YEAR(Presupuesto!E4),MONTH(Presupuesto!E4),1),1)),"Fuera de mes","Correcto")))</f>
        <v/>
      </c>
      <c r="H410" s="23" t="str">
        <f aca="false">IF(COUNTA(A410:F410)=0,"",IF(B410="Ingreso","Ingreso",IF(COUNTIFS(Presupuesto!A18:A25,C410)=1,"Clasificado","REVISAR categoría")))</f>
        <v/>
      </c>
      <c r="I410" s="1" t="n">
        <f aca="false">IF(COUNTA(A410:F410)&gt;0,ROW(),0)</f>
        <v>0</v>
      </c>
    </row>
    <row r="411" customFormat="false" ht="30" hidden="false" customHeight="true" outlineLevel="0" collapsed="false">
      <c r="A411" s="31"/>
      <c r="B411" s="32"/>
      <c r="C411" s="32"/>
      <c r="D411" s="32"/>
      <c r="E411" s="33"/>
      <c r="F411" s="33"/>
      <c r="G411" s="9" t="str">
        <f aca="false">IF(COUNTA(A411:F411)=0,"",IF(OR(NOT(ISNUMBER(A411)),AND(B411&lt;&gt;"Ingreso",B411&lt;&gt;"Gasto"),C411="",D411="",AND(E411&lt;&gt;"",NOT(ISNUMBER(E411))),AND(F411&lt;&gt;"",NOT(ISNUMBER(F411)))),"REVISAR datos",IF(OR(A411&lt;DATE(YEAR(Presupuesto!E4),MONTH(Presupuesto!E4),1),A411&gt;=EDATE(DATE(YEAR(Presupuesto!E4),MONTH(Presupuesto!E4),1),1)),"Fuera de mes","Correcto")))</f>
        <v/>
      </c>
      <c r="H411" s="23" t="str">
        <f aca="false">IF(COUNTA(A411:F411)=0,"",IF(B411="Ingreso","Ingreso",IF(COUNTIFS(Presupuesto!A18:A25,C411)=1,"Clasificado","REVISAR categoría")))</f>
        <v/>
      </c>
      <c r="I411" s="1" t="n">
        <f aca="false">IF(COUNTA(A411:F411)&gt;0,ROW(),0)</f>
        <v>0</v>
      </c>
    </row>
    <row r="412" customFormat="false" ht="30" hidden="false" customHeight="true" outlineLevel="0" collapsed="false">
      <c r="A412" s="31"/>
      <c r="B412" s="32"/>
      <c r="C412" s="32"/>
      <c r="D412" s="32"/>
      <c r="E412" s="33"/>
      <c r="F412" s="33"/>
      <c r="G412" s="9" t="str">
        <f aca="false">IF(COUNTA(A412:F412)=0,"",IF(OR(NOT(ISNUMBER(A412)),AND(B412&lt;&gt;"Ingreso",B412&lt;&gt;"Gasto"),C412="",D412="",AND(E412&lt;&gt;"",NOT(ISNUMBER(E412))),AND(F412&lt;&gt;"",NOT(ISNUMBER(F412)))),"REVISAR datos",IF(OR(A412&lt;DATE(YEAR(Presupuesto!E4),MONTH(Presupuesto!E4),1),A412&gt;=EDATE(DATE(YEAR(Presupuesto!E4),MONTH(Presupuesto!E4),1),1)),"Fuera de mes","Correcto")))</f>
        <v/>
      </c>
      <c r="H412" s="23" t="str">
        <f aca="false">IF(COUNTA(A412:F412)=0,"",IF(B412="Ingreso","Ingreso",IF(COUNTIFS(Presupuesto!A18:A25,C412)=1,"Clasificado","REVISAR categoría")))</f>
        <v/>
      </c>
      <c r="I412" s="1" t="n">
        <f aca="false">IF(COUNTA(A412:F412)&gt;0,ROW(),0)</f>
        <v>0</v>
      </c>
    </row>
    <row r="413" customFormat="false" ht="30" hidden="false" customHeight="true" outlineLevel="0" collapsed="false">
      <c r="A413" s="31"/>
      <c r="B413" s="32"/>
      <c r="C413" s="32"/>
      <c r="D413" s="32"/>
      <c r="E413" s="33"/>
      <c r="F413" s="33"/>
      <c r="G413" s="9" t="str">
        <f aca="false">IF(COUNTA(A413:F413)=0,"",IF(OR(NOT(ISNUMBER(A413)),AND(B413&lt;&gt;"Ingreso",B413&lt;&gt;"Gasto"),C413="",D413="",AND(E413&lt;&gt;"",NOT(ISNUMBER(E413))),AND(F413&lt;&gt;"",NOT(ISNUMBER(F413)))),"REVISAR datos",IF(OR(A413&lt;DATE(YEAR(Presupuesto!E4),MONTH(Presupuesto!E4),1),A413&gt;=EDATE(DATE(YEAR(Presupuesto!E4),MONTH(Presupuesto!E4),1),1)),"Fuera de mes","Correcto")))</f>
        <v/>
      </c>
      <c r="H413" s="23" t="str">
        <f aca="false">IF(COUNTA(A413:F413)=0,"",IF(B413="Ingreso","Ingreso",IF(COUNTIFS(Presupuesto!A18:A25,C413)=1,"Clasificado","REVISAR categoría")))</f>
        <v/>
      </c>
      <c r="I413" s="1" t="n">
        <f aca="false">IF(COUNTA(A413:F413)&gt;0,ROW(),0)</f>
        <v>0</v>
      </c>
    </row>
    <row r="414" customFormat="false" ht="30" hidden="false" customHeight="true" outlineLevel="0" collapsed="false">
      <c r="A414" s="31"/>
      <c r="B414" s="32"/>
      <c r="C414" s="32"/>
      <c r="D414" s="32"/>
      <c r="E414" s="33"/>
      <c r="F414" s="33"/>
      <c r="G414" s="9" t="str">
        <f aca="false">IF(COUNTA(A414:F414)=0,"",IF(OR(NOT(ISNUMBER(A414)),AND(B414&lt;&gt;"Ingreso",B414&lt;&gt;"Gasto"),C414="",D414="",AND(E414&lt;&gt;"",NOT(ISNUMBER(E414))),AND(F414&lt;&gt;"",NOT(ISNUMBER(F414)))),"REVISAR datos",IF(OR(A414&lt;DATE(YEAR(Presupuesto!E4),MONTH(Presupuesto!E4),1),A414&gt;=EDATE(DATE(YEAR(Presupuesto!E4),MONTH(Presupuesto!E4),1),1)),"Fuera de mes","Correcto")))</f>
        <v/>
      </c>
      <c r="H414" s="23" t="str">
        <f aca="false">IF(COUNTA(A414:F414)=0,"",IF(B414="Ingreso","Ingreso",IF(COUNTIFS(Presupuesto!A18:A25,C414)=1,"Clasificado","REVISAR categoría")))</f>
        <v/>
      </c>
      <c r="I414" s="1" t="n">
        <f aca="false">IF(COUNTA(A414:F414)&gt;0,ROW(),0)</f>
        <v>0</v>
      </c>
    </row>
    <row r="415" customFormat="false" ht="30" hidden="false" customHeight="true" outlineLevel="0" collapsed="false">
      <c r="A415" s="31"/>
      <c r="B415" s="32"/>
      <c r="C415" s="32"/>
      <c r="D415" s="32"/>
      <c r="E415" s="33"/>
      <c r="F415" s="33"/>
      <c r="G415" s="9" t="str">
        <f aca="false">IF(COUNTA(A415:F415)=0,"",IF(OR(NOT(ISNUMBER(A415)),AND(B415&lt;&gt;"Ingreso",B415&lt;&gt;"Gasto"),C415="",D415="",AND(E415&lt;&gt;"",NOT(ISNUMBER(E415))),AND(F415&lt;&gt;"",NOT(ISNUMBER(F415)))),"REVISAR datos",IF(OR(A415&lt;DATE(YEAR(Presupuesto!E4),MONTH(Presupuesto!E4),1),A415&gt;=EDATE(DATE(YEAR(Presupuesto!E4),MONTH(Presupuesto!E4),1),1)),"Fuera de mes","Correcto")))</f>
        <v/>
      </c>
      <c r="H415" s="23" t="str">
        <f aca="false">IF(COUNTA(A415:F415)=0,"",IF(B415="Ingreso","Ingreso",IF(COUNTIFS(Presupuesto!A18:A25,C415)=1,"Clasificado","REVISAR categoría")))</f>
        <v/>
      </c>
      <c r="I415" s="1" t="n">
        <f aca="false">IF(COUNTA(A415:F415)&gt;0,ROW(),0)</f>
        <v>0</v>
      </c>
    </row>
    <row r="416" customFormat="false" ht="30" hidden="false" customHeight="true" outlineLevel="0" collapsed="false">
      <c r="A416" s="31"/>
      <c r="B416" s="32"/>
      <c r="C416" s="32"/>
      <c r="D416" s="32"/>
      <c r="E416" s="33"/>
      <c r="F416" s="33"/>
      <c r="G416" s="9" t="str">
        <f aca="false">IF(COUNTA(A416:F416)=0,"",IF(OR(NOT(ISNUMBER(A416)),AND(B416&lt;&gt;"Ingreso",B416&lt;&gt;"Gasto"),C416="",D416="",AND(E416&lt;&gt;"",NOT(ISNUMBER(E416))),AND(F416&lt;&gt;"",NOT(ISNUMBER(F416)))),"REVISAR datos",IF(OR(A416&lt;DATE(YEAR(Presupuesto!E4),MONTH(Presupuesto!E4),1),A416&gt;=EDATE(DATE(YEAR(Presupuesto!E4),MONTH(Presupuesto!E4),1),1)),"Fuera de mes","Correcto")))</f>
        <v/>
      </c>
      <c r="H416" s="23" t="str">
        <f aca="false">IF(COUNTA(A416:F416)=0,"",IF(B416="Ingreso","Ingreso",IF(COUNTIFS(Presupuesto!A18:A25,C416)=1,"Clasificado","REVISAR categoría")))</f>
        <v/>
      </c>
      <c r="I416" s="1" t="n">
        <f aca="false">IF(COUNTA(A416:F416)&gt;0,ROW(),0)</f>
        <v>0</v>
      </c>
    </row>
    <row r="417" customFormat="false" ht="30" hidden="false" customHeight="true" outlineLevel="0" collapsed="false">
      <c r="A417" s="31"/>
      <c r="B417" s="32"/>
      <c r="C417" s="32"/>
      <c r="D417" s="32"/>
      <c r="E417" s="33"/>
      <c r="F417" s="33"/>
      <c r="G417" s="9" t="str">
        <f aca="false">IF(COUNTA(A417:F417)=0,"",IF(OR(NOT(ISNUMBER(A417)),AND(B417&lt;&gt;"Ingreso",B417&lt;&gt;"Gasto"),C417="",D417="",AND(E417&lt;&gt;"",NOT(ISNUMBER(E417))),AND(F417&lt;&gt;"",NOT(ISNUMBER(F417)))),"REVISAR datos",IF(OR(A417&lt;DATE(YEAR(Presupuesto!E4),MONTH(Presupuesto!E4),1),A417&gt;=EDATE(DATE(YEAR(Presupuesto!E4),MONTH(Presupuesto!E4),1),1)),"Fuera de mes","Correcto")))</f>
        <v/>
      </c>
      <c r="H417" s="23" t="str">
        <f aca="false">IF(COUNTA(A417:F417)=0,"",IF(B417="Ingreso","Ingreso",IF(COUNTIFS(Presupuesto!A18:A25,C417)=1,"Clasificado","REVISAR categoría")))</f>
        <v/>
      </c>
      <c r="I417" s="1" t="n">
        <f aca="false">IF(COUNTA(A417:F417)&gt;0,ROW(),0)</f>
        <v>0</v>
      </c>
    </row>
    <row r="418" customFormat="false" ht="30" hidden="false" customHeight="true" outlineLevel="0" collapsed="false">
      <c r="A418" s="31"/>
      <c r="B418" s="32"/>
      <c r="C418" s="32"/>
      <c r="D418" s="32"/>
      <c r="E418" s="33"/>
      <c r="F418" s="33"/>
      <c r="G418" s="9" t="str">
        <f aca="false">IF(COUNTA(A418:F418)=0,"",IF(OR(NOT(ISNUMBER(A418)),AND(B418&lt;&gt;"Ingreso",B418&lt;&gt;"Gasto"),C418="",D418="",AND(E418&lt;&gt;"",NOT(ISNUMBER(E418))),AND(F418&lt;&gt;"",NOT(ISNUMBER(F418)))),"REVISAR datos",IF(OR(A418&lt;DATE(YEAR(Presupuesto!E4),MONTH(Presupuesto!E4),1),A418&gt;=EDATE(DATE(YEAR(Presupuesto!E4),MONTH(Presupuesto!E4),1),1)),"Fuera de mes","Correcto")))</f>
        <v/>
      </c>
      <c r="H418" s="23" t="str">
        <f aca="false">IF(COUNTA(A418:F418)=0,"",IF(B418="Ingreso","Ingreso",IF(COUNTIFS(Presupuesto!A18:A25,C418)=1,"Clasificado","REVISAR categoría")))</f>
        <v/>
      </c>
      <c r="I418" s="1" t="n">
        <f aca="false">IF(COUNTA(A418:F418)&gt;0,ROW(),0)</f>
        <v>0</v>
      </c>
    </row>
    <row r="419" customFormat="false" ht="30" hidden="false" customHeight="true" outlineLevel="0" collapsed="false">
      <c r="A419" s="31"/>
      <c r="B419" s="32"/>
      <c r="C419" s="32"/>
      <c r="D419" s="32"/>
      <c r="E419" s="33"/>
      <c r="F419" s="33"/>
      <c r="G419" s="9" t="str">
        <f aca="false">IF(COUNTA(A419:F419)=0,"",IF(OR(NOT(ISNUMBER(A419)),AND(B419&lt;&gt;"Ingreso",B419&lt;&gt;"Gasto"),C419="",D419="",AND(E419&lt;&gt;"",NOT(ISNUMBER(E419))),AND(F419&lt;&gt;"",NOT(ISNUMBER(F419)))),"REVISAR datos",IF(OR(A419&lt;DATE(YEAR(Presupuesto!E4),MONTH(Presupuesto!E4),1),A419&gt;=EDATE(DATE(YEAR(Presupuesto!E4),MONTH(Presupuesto!E4),1),1)),"Fuera de mes","Correcto")))</f>
        <v/>
      </c>
      <c r="H419" s="23" t="str">
        <f aca="false">IF(COUNTA(A419:F419)=0,"",IF(B419="Ingreso","Ingreso",IF(COUNTIFS(Presupuesto!A18:A25,C419)=1,"Clasificado","REVISAR categoría")))</f>
        <v/>
      </c>
      <c r="I419" s="1" t="n">
        <f aca="false">IF(COUNTA(A419:F419)&gt;0,ROW(),0)</f>
        <v>0</v>
      </c>
    </row>
    <row r="420" customFormat="false" ht="30" hidden="false" customHeight="true" outlineLevel="0" collapsed="false">
      <c r="A420" s="31"/>
      <c r="B420" s="32"/>
      <c r="C420" s="32"/>
      <c r="D420" s="32"/>
      <c r="E420" s="33"/>
      <c r="F420" s="33"/>
      <c r="G420" s="9" t="str">
        <f aca="false">IF(COUNTA(A420:F420)=0,"",IF(OR(NOT(ISNUMBER(A420)),AND(B420&lt;&gt;"Ingreso",B420&lt;&gt;"Gasto"),C420="",D420="",AND(E420&lt;&gt;"",NOT(ISNUMBER(E420))),AND(F420&lt;&gt;"",NOT(ISNUMBER(F420)))),"REVISAR datos",IF(OR(A420&lt;DATE(YEAR(Presupuesto!E4),MONTH(Presupuesto!E4),1),A420&gt;=EDATE(DATE(YEAR(Presupuesto!E4),MONTH(Presupuesto!E4),1),1)),"Fuera de mes","Correcto")))</f>
        <v/>
      </c>
      <c r="H420" s="23" t="str">
        <f aca="false">IF(COUNTA(A420:F420)=0,"",IF(B420="Ingreso","Ingreso",IF(COUNTIFS(Presupuesto!A18:A25,C420)=1,"Clasificado","REVISAR categoría")))</f>
        <v/>
      </c>
      <c r="I420" s="1" t="n">
        <f aca="false">IF(COUNTA(A420:F420)&gt;0,ROW(),0)</f>
        <v>0</v>
      </c>
    </row>
    <row r="421" customFormat="false" ht="30" hidden="false" customHeight="true" outlineLevel="0" collapsed="false">
      <c r="A421" s="31"/>
      <c r="B421" s="32"/>
      <c r="C421" s="32"/>
      <c r="D421" s="32"/>
      <c r="E421" s="33"/>
      <c r="F421" s="33"/>
      <c r="G421" s="9" t="str">
        <f aca="false">IF(COUNTA(A421:F421)=0,"",IF(OR(NOT(ISNUMBER(A421)),AND(B421&lt;&gt;"Ingreso",B421&lt;&gt;"Gasto"),C421="",D421="",AND(E421&lt;&gt;"",NOT(ISNUMBER(E421))),AND(F421&lt;&gt;"",NOT(ISNUMBER(F421)))),"REVISAR datos",IF(OR(A421&lt;DATE(YEAR(Presupuesto!E4),MONTH(Presupuesto!E4),1),A421&gt;=EDATE(DATE(YEAR(Presupuesto!E4),MONTH(Presupuesto!E4),1),1)),"Fuera de mes","Correcto")))</f>
        <v/>
      </c>
      <c r="H421" s="23" t="str">
        <f aca="false">IF(COUNTA(A421:F421)=0,"",IF(B421="Ingreso","Ingreso",IF(COUNTIFS(Presupuesto!A18:A25,C421)=1,"Clasificado","REVISAR categoría")))</f>
        <v/>
      </c>
      <c r="I421" s="1" t="n">
        <f aca="false">IF(COUNTA(A421:F421)&gt;0,ROW(),0)</f>
        <v>0</v>
      </c>
    </row>
    <row r="422" customFormat="false" ht="30" hidden="false" customHeight="true" outlineLevel="0" collapsed="false">
      <c r="A422" s="31"/>
      <c r="B422" s="32"/>
      <c r="C422" s="32"/>
      <c r="D422" s="32"/>
      <c r="E422" s="33"/>
      <c r="F422" s="33"/>
      <c r="G422" s="9" t="str">
        <f aca="false">IF(COUNTA(A422:F422)=0,"",IF(OR(NOT(ISNUMBER(A422)),AND(B422&lt;&gt;"Ingreso",B422&lt;&gt;"Gasto"),C422="",D422="",AND(E422&lt;&gt;"",NOT(ISNUMBER(E422))),AND(F422&lt;&gt;"",NOT(ISNUMBER(F422)))),"REVISAR datos",IF(OR(A422&lt;DATE(YEAR(Presupuesto!E4),MONTH(Presupuesto!E4),1),A422&gt;=EDATE(DATE(YEAR(Presupuesto!E4),MONTH(Presupuesto!E4),1),1)),"Fuera de mes","Correcto")))</f>
        <v/>
      </c>
      <c r="H422" s="23" t="str">
        <f aca="false">IF(COUNTA(A422:F422)=0,"",IF(B422="Ingreso","Ingreso",IF(COUNTIFS(Presupuesto!A18:A25,C422)=1,"Clasificado","REVISAR categoría")))</f>
        <v/>
      </c>
      <c r="I422" s="1" t="n">
        <f aca="false">IF(COUNTA(A422:F422)&gt;0,ROW(),0)</f>
        <v>0</v>
      </c>
    </row>
    <row r="423" customFormat="false" ht="30" hidden="false" customHeight="true" outlineLevel="0" collapsed="false">
      <c r="A423" s="31"/>
      <c r="B423" s="32"/>
      <c r="C423" s="32"/>
      <c r="D423" s="32"/>
      <c r="E423" s="33"/>
      <c r="F423" s="33"/>
      <c r="G423" s="9" t="str">
        <f aca="false">IF(COUNTA(A423:F423)=0,"",IF(OR(NOT(ISNUMBER(A423)),AND(B423&lt;&gt;"Ingreso",B423&lt;&gt;"Gasto"),C423="",D423="",AND(E423&lt;&gt;"",NOT(ISNUMBER(E423))),AND(F423&lt;&gt;"",NOT(ISNUMBER(F423)))),"REVISAR datos",IF(OR(A423&lt;DATE(YEAR(Presupuesto!E4),MONTH(Presupuesto!E4),1),A423&gt;=EDATE(DATE(YEAR(Presupuesto!E4),MONTH(Presupuesto!E4),1),1)),"Fuera de mes","Correcto")))</f>
        <v/>
      </c>
      <c r="H423" s="23" t="str">
        <f aca="false">IF(COUNTA(A423:F423)=0,"",IF(B423="Ingreso","Ingreso",IF(COUNTIFS(Presupuesto!A18:A25,C423)=1,"Clasificado","REVISAR categoría")))</f>
        <v/>
      </c>
      <c r="I423" s="1" t="n">
        <f aca="false">IF(COUNTA(A423:F423)&gt;0,ROW(),0)</f>
        <v>0</v>
      </c>
    </row>
    <row r="424" customFormat="false" ht="30" hidden="false" customHeight="true" outlineLevel="0" collapsed="false">
      <c r="A424" s="31"/>
      <c r="B424" s="32"/>
      <c r="C424" s="32"/>
      <c r="D424" s="32"/>
      <c r="E424" s="33"/>
      <c r="F424" s="33"/>
      <c r="G424" s="9" t="str">
        <f aca="false">IF(COUNTA(A424:F424)=0,"",IF(OR(NOT(ISNUMBER(A424)),AND(B424&lt;&gt;"Ingreso",B424&lt;&gt;"Gasto"),C424="",D424="",AND(E424&lt;&gt;"",NOT(ISNUMBER(E424))),AND(F424&lt;&gt;"",NOT(ISNUMBER(F424)))),"REVISAR datos",IF(OR(A424&lt;DATE(YEAR(Presupuesto!E4),MONTH(Presupuesto!E4),1),A424&gt;=EDATE(DATE(YEAR(Presupuesto!E4),MONTH(Presupuesto!E4),1),1)),"Fuera de mes","Correcto")))</f>
        <v/>
      </c>
      <c r="H424" s="23" t="str">
        <f aca="false">IF(COUNTA(A424:F424)=0,"",IF(B424="Ingreso","Ingreso",IF(COUNTIFS(Presupuesto!A18:A25,C424)=1,"Clasificado","REVISAR categoría")))</f>
        <v/>
      </c>
      <c r="I424" s="1" t="n">
        <f aca="false">IF(COUNTA(A424:F424)&gt;0,ROW(),0)</f>
        <v>0</v>
      </c>
    </row>
    <row r="425" customFormat="false" ht="30" hidden="false" customHeight="true" outlineLevel="0" collapsed="false">
      <c r="A425" s="31"/>
      <c r="B425" s="32"/>
      <c r="C425" s="32"/>
      <c r="D425" s="32"/>
      <c r="E425" s="33"/>
      <c r="F425" s="33"/>
      <c r="G425" s="9" t="str">
        <f aca="false">IF(COUNTA(A425:F425)=0,"",IF(OR(NOT(ISNUMBER(A425)),AND(B425&lt;&gt;"Ingreso",B425&lt;&gt;"Gasto"),C425="",D425="",AND(E425&lt;&gt;"",NOT(ISNUMBER(E425))),AND(F425&lt;&gt;"",NOT(ISNUMBER(F425)))),"REVISAR datos",IF(OR(A425&lt;DATE(YEAR(Presupuesto!E4),MONTH(Presupuesto!E4),1),A425&gt;=EDATE(DATE(YEAR(Presupuesto!E4),MONTH(Presupuesto!E4),1),1)),"Fuera de mes","Correcto")))</f>
        <v/>
      </c>
      <c r="H425" s="23" t="str">
        <f aca="false">IF(COUNTA(A425:F425)=0,"",IF(B425="Ingreso","Ingreso",IF(COUNTIFS(Presupuesto!A18:A25,C425)=1,"Clasificado","REVISAR categoría")))</f>
        <v/>
      </c>
      <c r="I425" s="1" t="n">
        <f aca="false">IF(COUNTA(A425:F425)&gt;0,ROW(),0)</f>
        <v>0</v>
      </c>
    </row>
    <row r="426" customFormat="false" ht="30" hidden="false" customHeight="true" outlineLevel="0" collapsed="false">
      <c r="A426" s="31"/>
      <c r="B426" s="32"/>
      <c r="C426" s="32"/>
      <c r="D426" s="32"/>
      <c r="E426" s="33"/>
      <c r="F426" s="33"/>
      <c r="G426" s="9" t="str">
        <f aca="false">IF(COUNTA(A426:F426)=0,"",IF(OR(NOT(ISNUMBER(A426)),AND(B426&lt;&gt;"Ingreso",B426&lt;&gt;"Gasto"),C426="",D426="",AND(E426&lt;&gt;"",NOT(ISNUMBER(E426))),AND(F426&lt;&gt;"",NOT(ISNUMBER(F426)))),"REVISAR datos",IF(OR(A426&lt;DATE(YEAR(Presupuesto!E4),MONTH(Presupuesto!E4),1),A426&gt;=EDATE(DATE(YEAR(Presupuesto!E4),MONTH(Presupuesto!E4),1),1)),"Fuera de mes","Correcto")))</f>
        <v/>
      </c>
      <c r="H426" s="23" t="str">
        <f aca="false">IF(COUNTA(A426:F426)=0,"",IF(B426="Ingreso","Ingreso",IF(COUNTIFS(Presupuesto!A18:A25,C426)=1,"Clasificado","REVISAR categoría")))</f>
        <v/>
      </c>
      <c r="I426" s="1" t="n">
        <f aca="false">IF(COUNTA(A426:F426)&gt;0,ROW(),0)</f>
        <v>0</v>
      </c>
    </row>
    <row r="427" customFormat="false" ht="30" hidden="false" customHeight="true" outlineLevel="0" collapsed="false">
      <c r="A427" s="31"/>
      <c r="B427" s="32"/>
      <c r="C427" s="32"/>
      <c r="D427" s="32"/>
      <c r="E427" s="33"/>
      <c r="F427" s="33"/>
      <c r="G427" s="9" t="str">
        <f aca="false">IF(COUNTA(A427:F427)=0,"",IF(OR(NOT(ISNUMBER(A427)),AND(B427&lt;&gt;"Ingreso",B427&lt;&gt;"Gasto"),C427="",D427="",AND(E427&lt;&gt;"",NOT(ISNUMBER(E427))),AND(F427&lt;&gt;"",NOT(ISNUMBER(F427)))),"REVISAR datos",IF(OR(A427&lt;DATE(YEAR(Presupuesto!E4),MONTH(Presupuesto!E4),1),A427&gt;=EDATE(DATE(YEAR(Presupuesto!E4),MONTH(Presupuesto!E4),1),1)),"Fuera de mes","Correcto")))</f>
        <v/>
      </c>
      <c r="H427" s="23" t="str">
        <f aca="false">IF(COUNTA(A427:F427)=0,"",IF(B427="Ingreso","Ingreso",IF(COUNTIFS(Presupuesto!A18:A25,C427)=1,"Clasificado","REVISAR categoría")))</f>
        <v/>
      </c>
      <c r="I427" s="1" t="n">
        <f aca="false">IF(COUNTA(A427:F427)&gt;0,ROW(),0)</f>
        <v>0</v>
      </c>
    </row>
    <row r="428" customFormat="false" ht="30" hidden="false" customHeight="true" outlineLevel="0" collapsed="false">
      <c r="A428" s="31"/>
      <c r="B428" s="32"/>
      <c r="C428" s="32"/>
      <c r="D428" s="32"/>
      <c r="E428" s="33"/>
      <c r="F428" s="33"/>
      <c r="G428" s="9" t="str">
        <f aca="false">IF(COUNTA(A428:F428)=0,"",IF(OR(NOT(ISNUMBER(A428)),AND(B428&lt;&gt;"Ingreso",B428&lt;&gt;"Gasto"),C428="",D428="",AND(E428&lt;&gt;"",NOT(ISNUMBER(E428))),AND(F428&lt;&gt;"",NOT(ISNUMBER(F428)))),"REVISAR datos",IF(OR(A428&lt;DATE(YEAR(Presupuesto!E4),MONTH(Presupuesto!E4),1),A428&gt;=EDATE(DATE(YEAR(Presupuesto!E4),MONTH(Presupuesto!E4),1),1)),"Fuera de mes","Correcto")))</f>
        <v/>
      </c>
      <c r="H428" s="23" t="str">
        <f aca="false">IF(COUNTA(A428:F428)=0,"",IF(B428="Ingreso","Ingreso",IF(COUNTIFS(Presupuesto!A18:A25,C428)=1,"Clasificado","REVISAR categoría")))</f>
        <v/>
      </c>
      <c r="I428" s="1" t="n">
        <f aca="false">IF(COUNTA(A428:F428)&gt;0,ROW(),0)</f>
        <v>0</v>
      </c>
    </row>
    <row r="429" customFormat="false" ht="30" hidden="false" customHeight="true" outlineLevel="0" collapsed="false">
      <c r="A429" s="31"/>
      <c r="B429" s="32"/>
      <c r="C429" s="32"/>
      <c r="D429" s="32"/>
      <c r="E429" s="33"/>
      <c r="F429" s="33"/>
      <c r="G429" s="9" t="str">
        <f aca="false">IF(COUNTA(A429:F429)=0,"",IF(OR(NOT(ISNUMBER(A429)),AND(B429&lt;&gt;"Ingreso",B429&lt;&gt;"Gasto"),C429="",D429="",AND(E429&lt;&gt;"",NOT(ISNUMBER(E429))),AND(F429&lt;&gt;"",NOT(ISNUMBER(F429)))),"REVISAR datos",IF(OR(A429&lt;DATE(YEAR(Presupuesto!E4),MONTH(Presupuesto!E4),1),A429&gt;=EDATE(DATE(YEAR(Presupuesto!E4),MONTH(Presupuesto!E4),1),1)),"Fuera de mes","Correcto")))</f>
        <v/>
      </c>
      <c r="H429" s="23" t="str">
        <f aca="false">IF(COUNTA(A429:F429)=0,"",IF(B429="Ingreso","Ingreso",IF(COUNTIFS(Presupuesto!A18:A25,C429)=1,"Clasificado","REVISAR categoría")))</f>
        <v/>
      </c>
      <c r="I429" s="1" t="n">
        <f aca="false">IF(COUNTA(A429:F429)&gt;0,ROW(),0)</f>
        <v>0</v>
      </c>
    </row>
    <row r="430" customFormat="false" ht="30" hidden="false" customHeight="true" outlineLevel="0" collapsed="false">
      <c r="A430" s="31"/>
      <c r="B430" s="32"/>
      <c r="C430" s="32"/>
      <c r="D430" s="32"/>
      <c r="E430" s="33"/>
      <c r="F430" s="33"/>
      <c r="G430" s="9" t="str">
        <f aca="false">IF(COUNTA(A430:F430)=0,"",IF(OR(NOT(ISNUMBER(A430)),AND(B430&lt;&gt;"Ingreso",B430&lt;&gt;"Gasto"),C430="",D430="",AND(E430&lt;&gt;"",NOT(ISNUMBER(E430))),AND(F430&lt;&gt;"",NOT(ISNUMBER(F430)))),"REVISAR datos",IF(OR(A430&lt;DATE(YEAR(Presupuesto!E4),MONTH(Presupuesto!E4),1),A430&gt;=EDATE(DATE(YEAR(Presupuesto!E4),MONTH(Presupuesto!E4),1),1)),"Fuera de mes","Correcto")))</f>
        <v/>
      </c>
      <c r="H430" s="23" t="str">
        <f aca="false">IF(COUNTA(A430:F430)=0,"",IF(B430="Ingreso","Ingreso",IF(COUNTIFS(Presupuesto!A18:A25,C430)=1,"Clasificado","REVISAR categoría")))</f>
        <v/>
      </c>
      <c r="I430" s="1" t="n">
        <f aca="false">IF(COUNTA(A430:F430)&gt;0,ROW(),0)</f>
        <v>0</v>
      </c>
    </row>
    <row r="431" customFormat="false" ht="30" hidden="false" customHeight="true" outlineLevel="0" collapsed="false">
      <c r="A431" s="31"/>
      <c r="B431" s="32"/>
      <c r="C431" s="32"/>
      <c r="D431" s="32"/>
      <c r="E431" s="33"/>
      <c r="F431" s="33"/>
      <c r="G431" s="9" t="str">
        <f aca="false">IF(COUNTA(A431:F431)=0,"",IF(OR(NOT(ISNUMBER(A431)),AND(B431&lt;&gt;"Ingreso",B431&lt;&gt;"Gasto"),C431="",D431="",AND(E431&lt;&gt;"",NOT(ISNUMBER(E431))),AND(F431&lt;&gt;"",NOT(ISNUMBER(F431)))),"REVISAR datos",IF(OR(A431&lt;DATE(YEAR(Presupuesto!E4),MONTH(Presupuesto!E4),1),A431&gt;=EDATE(DATE(YEAR(Presupuesto!E4),MONTH(Presupuesto!E4),1),1)),"Fuera de mes","Correcto")))</f>
        <v/>
      </c>
      <c r="H431" s="23" t="str">
        <f aca="false">IF(COUNTA(A431:F431)=0,"",IF(B431="Ingreso","Ingreso",IF(COUNTIFS(Presupuesto!A18:A25,C431)=1,"Clasificado","REVISAR categoría")))</f>
        <v/>
      </c>
      <c r="I431" s="1" t="n">
        <f aca="false">IF(COUNTA(A431:F431)&gt;0,ROW(),0)</f>
        <v>0</v>
      </c>
    </row>
    <row r="432" customFormat="false" ht="30" hidden="false" customHeight="true" outlineLevel="0" collapsed="false">
      <c r="A432" s="31"/>
      <c r="B432" s="32"/>
      <c r="C432" s="32"/>
      <c r="D432" s="32"/>
      <c r="E432" s="33"/>
      <c r="F432" s="33"/>
      <c r="G432" s="9" t="str">
        <f aca="false">IF(COUNTA(A432:F432)=0,"",IF(OR(NOT(ISNUMBER(A432)),AND(B432&lt;&gt;"Ingreso",B432&lt;&gt;"Gasto"),C432="",D432="",AND(E432&lt;&gt;"",NOT(ISNUMBER(E432))),AND(F432&lt;&gt;"",NOT(ISNUMBER(F432)))),"REVISAR datos",IF(OR(A432&lt;DATE(YEAR(Presupuesto!E4),MONTH(Presupuesto!E4),1),A432&gt;=EDATE(DATE(YEAR(Presupuesto!E4),MONTH(Presupuesto!E4),1),1)),"Fuera de mes","Correcto")))</f>
        <v/>
      </c>
      <c r="H432" s="23" t="str">
        <f aca="false">IF(COUNTA(A432:F432)=0,"",IF(B432="Ingreso","Ingreso",IF(COUNTIFS(Presupuesto!A18:A25,C432)=1,"Clasificado","REVISAR categoría")))</f>
        <v/>
      </c>
      <c r="I432" s="1" t="n">
        <f aca="false">IF(COUNTA(A432:F432)&gt;0,ROW(),0)</f>
        <v>0</v>
      </c>
    </row>
    <row r="433" customFormat="false" ht="30" hidden="false" customHeight="true" outlineLevel="0" collapsed="false">
      <c r="A433" s="31"/>
      <c r="B433" s="32"/>
      <c r="C433" s="32"/>
      <c r="D433" s="32"/>
      <c r="E433" s="33"/>
      <c r="F433" s="33"/>
      <c r="G433" s="9" t="str">
        <f aca="false">IF(COUNTA(A433:F433)=0,"",IF(OR(NOT(ISNUMBER(A433)),AND(B433&lt;&gt;"Ingreso",B433&lt;&gt;"Gasto"),C433="",D433="",AND(E433&lt;&gt;"",NOT(ISNUMBER(E433))),AND(F433&lt;&gt;"",NOT(ISNUMBER(F433)))),"REVISAR datos",IF(OR(A433&lt;DATE(YEAR(Presupuesto!E4),MONTH(Presupuesto!E4),1),A433&gt;=EDATE(DATE(YEAR(Presupuesto!E4),MONTH(Presupuesto!E4),1),1)),"Fuera de mes","Correcto")))</f>
        <v/>
      </c>
      <c r="H433" s="23" t="str">
        <f aca="false">IF(COUNTA(A433:F433)=0,"",IF(B433="Ingreso","Ingreso",IF(COUNTIFS(Presupuesto!A18:A25,C433)=1,"Clasificado","REVISAR categoría")))</f>
        <v/>
      </c>
      <c r="I433" s="1" t="n">
        <f aca="false">IF(COUNTA(A433:F433)&gt;0,ROW(),0)</f>
        <v>0</v>
      </c>
    </row>
    <row r="434" customFormat="false" ht="30" hidden="false" customHeight="true" outlineLevel="0" collapsed="false">
      <c r="A434" s="31"/>
      <c r="B434" s="32"/>
      <c r="C434" s="32"/>
      <c r="D434" s="32"/>
      <c r="E434" s="33"/>
      <c r="F434" s="33"/>
      <c r="G434" s="9" t="str">
        <f aca="false">IF(COUNTA(A434:F434)=0,"",IF(OR(NOT(ISNUMBER(A434)),AND(B434&lt;&gt;"Ingreso",B434&lt;&gt;"Gasto"),C434="",D434="",AND(E434&lt;&gt;"",NOT(ISNUMBER(E434))),AND(F434&lt;&gt;"",NOT(ISNUMBER(F434)))),"REVISAR datos",IF(OR(A434&lt;DATE(YEAR(Presupuesto!E4),MONTH(Presupuesto!E4),1),A434&gt;=EDATE(DATE(YEAR(Presupuesto!E4),MONTH(Presupuesto!E4),1),1)),"Fuera de mes","Correcto")))</f>
        <v/>
      </c>
      <c r="H434" s="23" t="str">
        <f aca="false">IF(COUNTA(A434:F434)=0,"",IF(B434="Ingreso","Ingreso",IF(COUNTIFS(Presupuesto!A18:A25,C434)=1,"Clasificado","REVISAR categoría")))</f>
        <v/>
      </c>
      <c r="I434" s="1" t="n">
        <f aca="false">IF(COUNTA(A434:F434)&gt;0,ROW(),0)</f>
        <v>0</v>
      </c>
    </row>
    <row r="435" customFormat="false" ht="30" hidden="false" customHeight="true" outlineLevel="0" collapsed="false">
      <c r="A435" s="31"/>
      <c r="B435" s="32"/>
      <c r="C435" s="32"/>
      <c r="D435" s="32"/>
      <c r="E435" s="33"/>
      <c r="F435" s="33"/>
      <c r="G435" s="9" t="str">
        <f aca="false">IF(COUNTA(A435:F435)=0,"",IF(OR(NOT(ISNUMBER(A435)),AND(B435&lt;&gt;"Ingreso",B435&lt;&gt;"Gasto"),C435="",D435="",AND(E435&lt;&gt;"",NOT(ISNUMBER(E435))),AND(F435&lt;&gt;"",NOT(ISNUMBER(F435)))),"REVISAR datos",IF(OR(A435&lt;DATE(YEAR(Presupuesto!E4),MONTH(Presupuesto!E4),1),A435&gt;=EDATE(DATE(YEAR(Presupuesto!E4),MONTH(Presupuesto!E4),1),1)),"Fuera de mes","Correcto")))</f>
        <v/>
      </c>
      <c r="H435" s="23" t="str">
        <f aca="false">IF(COUNTA(A435:F435)=0,"",IF(B435="Ingreso","Ingreso",IF(COUNTIFS(Presupuesto!A18:A25,C435)=1,"Clasificado","REVISAR categoría")))</f>
        <v/>
      </c>
      <c r="I435" s="1" t="n">
        <f aca="false">IF(COUNTA(A435:F435)&gt;0,ROW(),0)</f>
        <v>0</v>
      </c>
    </row>
    <row r="436" customFormat="false" ht="30" hidden="false" customHeight="true" outlineLevel="0" collapsed="false">
      <c r="A436" s="31"/>
      <c r="B436" s="32"/>
      <c r="C436" s="32"/>
      <c r="D436" s="32"/>
      <c r="E436" s="33"/>
      <c r="F436" s="33"/>
      <c r="G436" s="9" t="str">
        <f aca="false">IF(COUNTA(A436:F436)=0,"",IF(OR(NOT(ISNUMBER(A436)),AND(B436&lt;&gt;"Ingreso",B436&lt;&gt;"Gasto"),C436="",D436="",AND(E436&lt;&gt;"",NOT(ISNUMBER(E436))),AND(F436&lt;&gt;"",NOT(ISNUMBER(F436)))),"REVISAR datos",IF(OR(A436&lt;DATE(YEAR(Presupuesto!E4),MONTH(Presupuesto!E4),1),A436&gt;=EDATE(DATE(YEAR(Presupuesto!E4),MONTH(Presupuesto!E4),1),1)),"Fuera de mes","Correcto")))</f>
        <v/>
      </c>
      <c r="H436" s="23" t="str">
        <f aca="false">IF(COUNTA(A436:F436)=0,"",IF(B436="Ingreso","Ingreso",IF(COUNTIFS(Presupuesto!A18:A25,C436)=1,"Clasificado","REVISAR categoría")))</f>
        <v/>
      </c>
      <c r="I436" s="1" t="n">
        <f aca="false">IF(COUNTA(A436:F436)&gt;0,ROW(),0)</f>
        <v>0</v>
      </c>
    </row>
    <row r="437" customFormat="false" ht="30" hidden="false" customHeight="true" outlineLevel="0" collapsed="false">
      <c r="A437" s="31"/>
      <c r="B437" s="32"/>
      <c r="C437" s="32"/>
      <c r="D437" s="32"/>
      <c r="E437" s="33"/>
      <c r="F437" s="33"/>
      <c r="G437" s="9" t="str">
        <f aca="false">IF(COUNTA(A437:F437)=0,"",IF(OR(NOT(ISNUMBER(A437)),AND(B437&lt;&gt;"Ingreso",B437&lt;&gt;"Gasto"),C437="",D437="",AND(E437&lt;&gt;"",NOT(ISNUMBER(E437))),AND(F437&lt;&gt;"",NOT(ISNUMBER(F437)))),"REVISAR datos",IF(OR(A437&lt;DATE(YEAR(Presupuesto!E4),MONTH(Presupuesto!E4),1),A437&gt;=EDATE(DATE(YEAR(Presupuesto!E4),MONTH(Presupuesto!E4),1),1)),"Fuera de mes","Correcto")))</f>
        <v/>
      </c>
      <c r="H437" s="23" t="str">
        <f aca="false">IF(COUNTA(A437:F437)=0,"",IF(B437="Ingreso","Ingreso",IF(COUNTIFS(Presupuesto!A18:A25,C437)=1,"Clasificado","REVISAR categoría")))</f>
        <v/>
      </c>
      <c r="I437" s="1" t="n">
        <f aca="false">IF(COUNTA(A437:F437)&gt;0,ROW(),0)</f>
        <v>0</v>
      </c>
    </row>
    <row r="438" customFormat="false" ht="30" hidden="false" customHeight="true" outlineLevel="0" collapsed="false">
      <c r="A438" s="31"/>
      <c r="B438" s="32"/>
      <c r="C438" s="32"/>
      <c r="D438" s="32"/>
      <c r="E438" s="33"/>
      <c r="F438" s="33"/>
      <c r="G438" s="9" t="str">
        <f aca="false">IF(COUNTA(A438:F438)=0,"",IF(OR(NOT(ISNUMBER(A438)),AND(B438&lt;&gt;"Ingreso",B438&lt;&gt;"Gasto"),C438="",D438="",AND(E438&lt;&gt;"",NOT(ISNUMBER(E438))),AND(F438&lt;&gt;"",NOT(ISNUMBER(F438)))),"REVISAR datos",IF(OR(A438&lt;DATE(YEAR(Presupuesto!E4),MONTH(Presupuesto!E4),1),A438&gt;=EDATE(DATE(YEAR(Presupuesto!E4),MONTH(Presupuesto!E4),1),1)),"Fuera de mes","Correcto")))</f>
        <v/>
      </c>
      <c r="H438" s="23" t="str">
        <f aca="false">IF(COUNTA(A438:F438)=0,"",IF(B438="Ingreso","Ingreso",IF(COUNTIFS(Presupuesto!A18:A25,C438)=1,"Clasificado","REVISAR categoría")))</f>
        <v/>
      </c>
      <c r="I438" s="1" t="n">
        <f aca="false">IF(COUNTA(A438:F438)&gt;0,ROW(),0)</f>
        <v>0</v>
      </c>
    </row>
    <row r="439" customFormat="false" ht="30" hidden="false" customHeight="true" outlineLevel="0" collapsed="false">
      <c r="A439" s="31"/>
      <c r="B439" s="32"/>
      <c r="C439" s="32"/>
      <c r="D439" s="32"/>
      <c r="E439" s="33"/>
      <c r="F439" s="33"/>
      <c r="G439" s="9" t="str">
        <f aca="false">IF(COUNTA(A439:F439)=0,"",IF(OR(NOT(ISNUMBER(A439)),AND(B439&lt;&gt;"Ingreso",B439&lt;&gt;"Gasto"),C439="",D439="",AND(E439&lt;&gt;"",NOT(ISNUMBER(E439))),AND(F439&lt;&gt;"",NOT(ISNUMBER(F439)))),"REVISAR datos",IF(OR(A439&lt;DATE(YEAR(Presupuesto!E4),MONTH(Presupuesto!E4),1),A439&gt;=EDATE(DATE(YEAR(Presupuesto!E4),MONTH(Presupuesto!E4),1),1)),"Fuera de mes","Correcto")))</f>
        <v/>
      </c>
      <c r="H439" s="23" t="str">
        <f aca="false">IF(COUNTA(A439:F439)=0,"",IF(B439="Ingreso","Ingreso",IF(COUNTIFS(Presupuesto!A18:A25,C439)=1,"Clasificado","REVISAR categoría")))</f>
        <v/>
      </c>
      <c r="I439" s="1" t="n">
        <f aca="false">IF(COUNTA(A439:F439)&gt;0,ROW(),0)</f>
        <v>0</v>
      </c>
    </row>
    <row r="440" customFormat="false" ht="30" hidden="false" customHeight="true" outlineLevel="0" collapsed="false">
      <c r="A440" s="31"/>
      <c r="B440" s="32"/>
      <c r="C440" s="32"/>
      <c r="D440" s="32"/>
      <c r="E440" s="33"/>
      <c r="F440" s="33"/>
      <c r="G440" s="9" t="str">
        <f aca="false">IF(COUNTA(A440:F440)=0,"",IF(OR(NOT(ISNUMBER(A440)),AND(B440&lt;&gt;"Ingreso",B440&lt;&gt;"Gasto"),C440="",D440="",AND(E440&lt;&gt;"",NOT(ISNUMBER(E440))),AND(F440&lt;&gt;"",NOT(ISNUMBER(F440)))),"REVISAR datos",IF(OR(A440&lt;DATE(YEAR(Presupuesto!E4),MONTH(Presupuesto!E4),1),A440&gt;=EDATE(DATE(YEAR(Presupuesto!E4),MONTH(Presupuesto!E4),1),1)),"Fuera de mes","Correcto")))</f>
        <v/>
      </c>
      <c r="H440" s="23" t="str">
        <f aca="false">IF(COUNTA(A440:F440)=0,"",IF(B440="Ingreso","Ingreso",IF(COUNTIFS(Presupuesto!A18:A25,C440)=1,"Clasificado","REVISAR categoría")))</f>
        <v/>
      </c>
      <c r="I440" s="1" t="n">
        <f aca="false">IF(COUNTA(A440:F440)&gt;0,ROW(),0)</f>
        <v>0</v>
      </c>
    </row>
    <row r="441" customFormat="false" ht="30" hidden="false" customHeight="true" outlineLevel="0" collapsed="false">
      <c r="A441" s="31"/>
      <c r="B441" s="32"/>
      <c r="C441" s="32"/>
      <c r="D441" s="32"/>
      <c r="E441" s="33"/>
      <c r="F441" s="33"/>
      <c r="G441" s="9" t="str">
        <f aca="false">IF(COUNTA(A441:F441)=0,"",IF(OR(NOT(ISNUMBER(A441)),AND(B441&lt;&gt;"Ingreso",B441&lt;&gt;"Gasto"),C441="",D441="",AND(E441&lt;&gt;"",NOT(ISNUMBER(E441))),AND(F441&lt;&gt;"",NOT(ISNUMBER(F441)))),"REVISAR datos",IF(OR(A441&lt;DATE(YEAR(Presupuesto!E4),MONTH(Presupuesto!E4),1),A441&gt;=EDATE(DATE(YEAR(Presupuesto!E4),MONTH(Presupuesto!E4),1),1)),"Fuera de mes","Correcto")))</f>
        <v/>
      </c>
      <c r="H441" s="23" t="str">
        <f aca="false">IF(COUNTA(A441:F441)=0,"",IF(B441="Ingreso","Ingreso",IF(COUNTIFS(Presupuesto!A18:A25,C441)=1,"Clasificado","REVISAR categoría")))</f>
        <v/>
      </c>
      <c r="I441" s="1" t="n">
        <f aca="false">IF(COUNTA(A441:F441)&gt;0,ROW(),0)</f>
        <v>0</v>
      </c>
    </row>
    <row r="442" customFormat="false" ht="30" hidden="false" customHeight="true" outlineLevel="0" collapsed="false">
      <c r="A442" s="31"/>
      <c r="B442" s="32"/>
      <c r="C442" s="32"/>
      <c r="D442" s="32"/>
      <c r="E442" s="33"/>
      <c r="F442" s="33"/>
      <c r="G442" s="9" t="str">
        <f aca="false">IF(COUNTA(A442:F442)=0,"",IF(OR(NOT(ISNUMBER(A442)),AND(B442&lt;&gt;"Ingreso",B442&lt;&gt;"Gasto"),C442="",D442="",AND(E442&lt;&gt;"",NOT(ISNUMBER(E442))),AND(F442&lt;&gt;"",NOT(ISNUMBER(F442)))),"REVISAR datos",IF(OR(A442&lt;DATE(YEAR(Presupuesto!E4),MONTH(Presupuesto!E4),1),A442&gt;=EDATE(DATE(YEAR(Presupuesto!E4),MONTH(Presupuesto!E4),1),1)),"Fuera de mes","Correcto")))</f>
        <v/>
      </c>
      <c r="H442" s="23" t="str">
        <f aca="false">IF(COUNTA(A442:F442)=0,"",IF(B442="Ingreso","Ingreso",IF(COUNTIFS(Presupuesto!A18:A25,C442)=1,"Clasificado","REVISAR categoría")))</f>
        <v/>
      </c>
      <c r="I442" s="1" t="n">
        <f aca="false">IF(COUNTA(A442:F442)&gt;0,ROW(),0)</f>
        <v>0</v>
      </c>
    </row>
    <row r="443" customFormat="false" ht="30" hidden="false" customHeight="true" outlineLevel="0" collapsed="false">
      <c r="A443" s="31"/>
      <c r="B443" s="32"/>
      <c r="C443" s="32"/>
      <c r="D443" s="32"/>
      <c r="E443" s="33"/>
      <c r="F443" s="33"/>
      <c r="G443" s="9" t="str">
        <f aca="false">IF(COUNTA(A443:F443)=0,"",IF(OR(NOT(ISNUMBER(A443)),AND(B443&lt;&gt;"Ingreso",B443&lt;&gt;"Gasto"),C443="",D443="",AND(E443&lt;&gt;"",NOT(ISNUMBER(E443))),AND(F443&lt;&gt;"",NOT(ISNUMBER(F443)))),"REVISAR datos",IF(OR(A443&lt;DATE(YEAR(Presupuesto!E4),MONTH(Presupuesto!E4),1),A443&gt;=EDATE(DATE(YEAR(Presupuesto!E4),MONTH(Presupuesto!E4),1),1)),"Fuera de mes","Correcto")))</f>
        <v/>
      </c>
      <c r="H443" s="23" t="str">
        <f aca="false">IF(COUNTA(A443:F443)=0,"",IF(B443="Ingreso","Ingreso",IF(COUNTIFS(Presupuesto!A18:A25,C443)=1,"Clasificado","REVISAR categoría")))</f>
        <v/>
      </c>
      <c r="I443" s="1" t="n">
        <f aca="false">IF(COUNTA(A443:F443)&gt;0,ROW(),0)</f>
        <v>0</v>
      </c>
    </row>
    <row r="444" customFormat="false" ht="30" hidden="false" customHeight="true" outlineLevel="0" collapsed="false">
      <c r="A444" s="31"/>
      <c r="B444" s="32"/>
      <c r="C444" s="32"/>
      <c r="D444" s="32"/>
      <c r="E444" s="33"/>
      <c r="F444" s="33"/>
      <c r="G444" s="9" t="str">
        <f aca="false">IF(COUNTA(A444:F444)=0,"",IF(OR(NOT(ISNUMBER(A444)),AND(B444&lt;&gt;"Ingreso",B444&lt;&gt;"Gasto"),C444="",D444="",AND(E444&lt;&gt;"",NOT(ISNUMBER(E444))),AND(F444&lt;&gt;"",NOT(ISNUMBER(F444)))),"REVISAR datos",IF(OR(A444&lt;DATE(YEAR(Presupuesto!E4),MONTH(Presupuesto!E4),1),A444&gt;=EDATE(DATE(YEAR(Presupuesto!E4),MONTH(Presupuesto!E4),1),1)),"Fuera de mes","Correcto")))</f>
        <v/>
      </c>
      <c r="H444" s="23" t="str">
        <f aca="false">IF(COUNTA(A444:F444)=0,"",IF(B444="Ingreso","Ingreso",IF(COUNTIFS(Presupuesto!A18:A25,C444)=1,"Clasificado","REVISAR categoría")))</f>
        <v/>
      </c>
      <c r="I444" s="1" t="n">
        <f aca="false">IF(COUNTA(A444:F444)&gt;0,ROW(),0)</f>
        <v>0</v>
      </c>
    </row>
    <row r="445" customFormat="false" ht="30" hidden="false" customHeight="true" outlineLevel="0" collapsed="false">
      <c r="A445" s="31"/>
      <c r="B445" s="32"/>
      <c r="C445" s="32"/>
      <c r="D445" s="32"/>
      <c r="E445" s="33"/>
      <c r="F445" s="33"/>
      <c r="G445" s="9" t="str">
        <f aca="false">IF(COUNTA(A445:F445)=0,"",IF(OR(NOT(ISNUMBER(A445)),AND(B445&lt;&gt;"Ingreso",B445&lt;&gt;"Gasto"),C445="",D445="",AND(E445&lt;&gt;"",NOT(ISNUMBER(E445))),AND(F445&lt;&gt;"",NOT(ISNUMBER(F445)))),"REVISAR datos",IF(OR(A445&lt;DATE(YEAR(Presupuesto!E4),MONTH(Presupuesto!E4),1),A445&gt;=EDATE(DATE(YEAR(Presupuesto!E4),MONTH(Presupuesto!E4),1),1)),"Fuera de mes","Correcto")))</f>
        <v/>
      </c>
      <c r="H445" s="23" t="str">
        <f aca="false">IF(COUNTA(A445:F445)=0,"",IF(B445="Ingreso","Ingreso",IF(COUNTIFS(Presupuesto!A18:A25,C445)=1,"Clasificado","REVISAR categoría")))</f>
        <v/>
      </c>
      <c r="I445" s="1" t="n">
        <f aca="false">IF(COUNTA(A445:F445)&gt;0,ROW(),0)</f>
        <v>0</v>
      </c>
    </row>
    <row r="446" customFormat="false" ht="30" hidden="false" customHeight="true" outlineLevel="0" collapsed="false">
      <c r="A446" s="31"/>
      <c r="B446" s="32"/>
      <c r="C446" s="32"/>
      <c r="D446" s="32"/>
      <c r="E446" s="33"/>
      <c r="F446" s="33"/>
      <c r="G446" s="9" t="str">
        <f aca="false">IF(COUNTA(A446:F446)=0,"",IF(OR(NOT(ISNUMBER(A446)),AND(B446&lt;&gt;"Ingreso",B446&lt;&gt;"Gasto"),C446="",D446="",AND(E446&lt;&gt;"",NOT(ISNUMBER(E446))),AND(F446&lt;&gt;"",NOT(ISNUMBER(F446)))),"REVISAR datos",IF(OR(A446&lt;DATE(YEAR(Presupuesto!E4),MONTH(Presupuesto!E4),1),A446&gt;=EDATE(DATE(YEAR(Presupuesto!E4),MONTH(Presupuesto!E4),1),1)),"Fuera de mes","Correcto")))</f>
        <v/>
      </c>
      <c r="H446" s="23" t="str">
        <f aca="false">IF(COUNTA(A446:F446)=0,"",IF(B446="Ingreso","Ingreso",IF(COUNTIFS(Presupuesto!A18:A25,C446)=1,"Clasificado","REVISAR categoría")))</f>
        <v/>
      </c>
      <c r="I446" s="1" t="n">
        <f aca="false">IF(COUNTA(A446:F446)&gt;0,ROW(),0)</f>
        <v>0</v>
      </c>
    </row>
    <row r="447" customFormat="false" ht="30" hidden="false" customHeight="true" outlineLevel="0" collapsed="false">
      <c r="A447" s="31"/>
      <c r="B447" s="32"/>
      <c r="C447" s="32"/>
      <c r="D447" s="32"/>
      <c r="E447" s="33"/>
      <c r="F447" s="33"/>
      <c r="G447" s="9" t="str">
        <f aca="false">IF(COUNTA(A447:F447)=0,"",IF(OR(NOT(ISNUMBER(A447)),AND(B447&lt;&gt;"Ingreso",B447&lt;&gt;"Gasto"),C447="",D447="",AND(E447&lt;&gt;"",NOT(ISNUMBER(E447))),AND(F447&lt;&gt;"",NOT(ISNUMBER(F447)))),"REVISAR datos",IF(OR(A447&lt;DATE(YEAR(Presupuesto!E4),MONTH(Presupuesto!E4),1),A447&gt;=EDATE(DATE(YEAR(Presupuesto!E4),MONTH(Presupuesto!E4),1),1)),"Fuera de mes","Correcto")))</f>
        <v/>
      </c>
      <c r="H447" s="23" t="str">
        <f aca="false">IF(COUNTA(A447:F447)=0,"",IF(B447="Ingreso","Ingreso",IF(COUNTIFS(Presupuesto!A18:A25,C447)=1,"Clasificado","REVISAR categoría")))</f>
        <v/>
      </c>
      <c r="I447" s="1" t="n">
        <f aca="false">IF(COUNTA(A447:F447)&gt;0,ROW(),0)</f>
        <v>0</v>
      </c>
    </row>
    <row r="448" customFormat="false" ht="30" hidden="false" customHeight="true" outlineLevel="0" collapsed="false">
      <c r="A448" s="31"/>
      <c r="B448" s="32"/>
      <c r="C448" s="32"/>
      <c r="D448" s="32"/>
      <c r="E448" s="33"/>
      <c r="F448" s="33"/>
      <c r="G448" s="9" t="str">
        <f aca="false">IF(COUNTA(A448:F448)=0,"",IF(OR(NOT(ISNUMBER(A448)),AND(B448&lt;&gt;"Ingreso",B448&lt;&gt;"Gasto"),C448="",D448="",AND(E448&lt;&gt;"",NOT(ISNUMBER(E448))),AND(F448&lt;&gt;"",NOT(ISNUMBER(F448)))),"REVISAR datos",IF(OR(A448&lt;DATE(YEAR(Presupuesto!E4),MONTH(Presupuesto!E4),1),A448&gt;=EDATE(DATE(YEAR(Presupuesto!E4),MONTH(Presupuesto!E4),1),1)),"Fuera de mes","Correcto")))</f>
        <v/>
      </c>
      <c r="H448" s="23" t="str">
        <f aca="false">IF(COUNTA(A448:F448)=0,"",IF(B448="Ingreso","Ingreso",IF(COUNTIFS(Presupuesto!A18:A25,C448)=1,"Clasificado","REVISAR categoría")))</f>
        <v/>
      </c>
      <c r="I448" s="1" t="n">
        <f aca="false">IF(COUNTA(A448:F448)&gt;0,ROW(),0)</f>
        <v>0</v>
      </c>
    </row>
    <row r="449" customFormat="false" ht="30" hidden="false" customHeight="true" outlineLevel="0" collapsed="false">
      <c r="A449" s="31"/>
      <c r="B449" s="32"/>
      <c r="C449" s="32"/>
      <c r="D449" s="32"/>
      <c r="E449" s="33"/>
      <c r="F449" s="33"/>
      <c r="G449" s="9" t="str">
        <f aca="false">IF(COUNTA(A449:F449)=0,"",IF(OR(NOT(ISNUMBER(A449)),AND(B449&lt;&gt;"Ingreso",B449&lt;&gt;"Gasto"),C449="",D449="",AND(E449&lt;&gt;"",NOT(ISNUMBER(E449))),AND(F449&lt;&gt;"",NOT(ISNUMBER(F449)))),"REVISAR datos",IF(OR(A449&lt;DATE(YEAR(Presupuesto!E4),MONTH(Presupuesto!E4),1),A449&gt;=EDATE(DATE(YEAR(Presupuesto!E4),MONTH(Presupuesto!E4),1),1)),"Fuera de mes","Correcto")))</f>
        <v/>
      </c>
      <c r="H449" s="23" t="str">
        <f aca="false">IF(COUNTA(A449:F449)=0,"",IF(B449="Ingreso","Ingreso",IF(COUNTIFS(Presupuesto!A18:A25,C449)=1,"Clasificado","REVISAR categoría")))</f>
        <v/>
      </c>
      <c r="I449" s="1" t="n">
        <f aca="false">IF(COUNTA(A449:F449)&gt;0,ROW(),0)</f>
        <v>0</v>
      </c>
    </row>
    <row r="450" customFormat="false" ht="30" hidden="false" customHeight="true" outlineLevel="0" collapsed="false">
      <c r="A450" s="31"/>
      <c r="B450" s="32"/>
      <c r="C450" s="32"/>
      <c r="D450" s="32"/>
      <c r="E450" s="33"/>
      <c r="F450" s="33"/>
      <c r="G450" s="9" t="str">
        <f aca="false">IF(COUNTA(A450:F450)=0,"",IF(OR(NOT(ISNUMBER(A450)),AND(B450&lt;&gt;"Ingreso",B450&lt;&gt;"Gasto"),C450="",D450="",AND(E450&lt;&gt;"",NOT(ISNUMBER(E450))),AND(F450&lt;&gt;"",NOT(ISNUMBER(F450)))),"REVISAR datos",IF(OR(A450&lt;DATE(YEAR(Presupuesto!E4),MONTH(Presupuesto!E4),1),A450&gt;=EDATE(DATE(YEAR(Presupuesto!E4),MONTH(Presupuesto!E4),1),1)),"Fuera de mes","Correcto")))</f>
        <v/>
      </c>
      <c r="H450" s="23" t="str">
        <f aca="false">IF(COUNTA(A450:F450)=0,"",IF(B450="Ingreso","Ingreso",IF(COUNTIFS(Presupuesto!A18:A25,C450)=1,"Clasificado","REVISAR categoría")))</f>
        <v/>
      </c>
      <c r="I450" s="1" t="n">
        <f aca="false">IF(COUNTA(A450:F450)&gt;0,ROW(),0)</f>
        <v>0</v>
      </c>
    </row>
    <row r="451" customFormat="false" ht="30" hidden="false" customHeight="true" outlineLevel="0" collapsed="false">
      <c r="A451" s="31"/>
      <c r="B451" s="32"/>
      <c r="C451" s="32"/>
      <c r="D451" s="32"/>
      <c r="E451" s="33"/>
      <c r="F451" s="33"/>
      <c r="G451" s="9" t="str">
        <f aca="false">IF(COUNTA(A451:F451)=0,"",IF(OR(NOT(ISNUMBER(A451)),AND(B451&lt;&gt;"Ingreso",B451&lt;&gt;"Gasto"),C451="",D451="",AND(E451&lt;&gt;"",NOT(ISNUMBER(E451))),AND(F451&lt;&gt;"",NOT(ISNUMBER(F451)))),"REVISAR datos",IF(OR(A451&lt;DATE(YEAR(Presupuesto!E4),MONTH(Presupuesto!E4),1),A451&gt;=EDATE(DATE(YEAR(Presupuesto!E4),MONTH(Presupuesto!E4),1),1)),"Fuera de mes","Correcto")))</f>
        <v/>
      </c>
      <c r="H451" s="23" t="str">
        <f aca="false">IF(COUNTA(A451:F451)=0,"",IF(B451="Ingreso","Ingreso",IF(COUNTIFS(Presupuesto!A18:A25,C451)=1,"Clasificado","REVISAR categoría")))</f>
        <v/>
      </c>
      <c r="I451" s="1" t="n">
        <f aca="false">IF(COUNTA(A451:F451)&gt;0,ROW(),0)</f>
        <v>0</v>
      </c>
    </row>
    <row r="452" customFormat="false" ht="30" hidden="false" customHeight="true" outlineLevel="0" collapsed="false">
      <c r="A452" s="31"/>
      <c r="B452" s="32"/>
      <c r="C452" s="32"/>
      <c r="D452" s="32"/>
      <c r="E452" s="33"/>
      <c r="F452" s="33"/>
      <c r="G452" s="9" t="str">
        <f aca="false">IF(COUNTA(A452:F452)=0,"",IF(OR(NOT(ISNUMBER(A452)),AND(B452&lt;&gt;"Ingreso",B452&lt;&gt;"Gasto"),C452="",D452="",AND(E452&lt;&gt;"",NOT(ISNUMBER(E452))),AND(F452&lt;&gt;"",NOT(ISNUMBER(F452)))),"REVISAR datos",IF(OR(A452&lt;DATE(YEAR(Presupuesto!E4),MONTH(Presupuesto!E4),1),A452&gt;=EDATE(DATE(YEAR(Presupuesto!E4),MONTH(Presupuesto!E4),1),1)),"Fuera de mes","Correcto")))</f>
        <v/>
      </c>
      <c r="H452" s="23" t="str">
        <f aca="false">IF(COUNTA(A452:F452)=0,"",IF(B452="Ingreso","Ingreso",IF(COUNTIFS(Presupuesto!A18:A25,C452)=1,"Clasificado","REVISAR categoría")))</f>
        <v/>
      </c>
      <c r="I452" s="1" t="n">
        <f aca="false">IF(COUNTA(A452:F452)&gt;0,ROW(),0)</f>
        <v>0</v>
      </c>
    </row>
    <row r="453" customFormat="false" ht="30" hidden="false" customHeight="true" outlineLevel="0" collapsed="false">
      <c r="A453" s="31"/>
      <c r="B453" s="32"/>
      <c r="C453" s="32"/>
      <c r="D453" s="32"/>
      <c r="E453" s="33"/>
      <c r="F453" s="33"/>
      <c r="G453" s="9" t="str">
        <f aca="false">IF(COUNTA(A453:F453)=0,"",IF(OR(NOT(ISNUMBER(A453)),AND(B453&lt;&gt;"Ingreso",B453&lt;&gt;"Gasto"),C453="",D453="",AND(E453&lt;&gt;"",NOT(ISNUMBER(E453))),AND(F453&lt;&gt;"",NOT(ISNUMBER(F453)))),"REVISAR datos",IF(OR(A453&lt;DATE(YEAR(Presupuesto!E4),MONTH(Presupuesto!E4),1),A453&gt;=EDATE(DATE(YEAR(Presupuesto!E4),MONTH(Presupuesto!E4),1),1)),"Fuera de mes","Correcto")))</f>
        <v/>
      </c>
      <c r="H453" s="23" t="str">
        <f aca="false">IF(COUNTA(A453:F453)=0,"",IF(B453="Ingreso","Ingreso",IF(COUNTIFS(Presupuesto!A18:A25,C453)=1,"Clasificado","REVISAR categoría")))</f>
        <v/>
      </c>
      <c r="I453" s="1" t="n">
        <f aca="false">IF(COUNTA(A453:F453)&gt;0,ROW(),0)</f>
        <v>0</v>
      </c>
    </row>
    <row r="454" customFormat="false" ht="30" hidden="false" customHeight="true" outlineLevel="0" collapsed="false">
      <c r="A454" s="31"/>
      <c r="B454" s="32"/>
      <c r="C454" s="32"/>
      <c r="D454" s="32"/>
      <c r="E454" s="33"/>
      <c r="F454" s="33"/>
      <c r="G454" s="9" t="str">
        <f aca="false">IF(COUNTA(A454:F454)=0,"",IF(OR(NOT(ISNUMBER(A454)),AND(B454&lt;&gt;"Ingreso",B454&lt;&gt;"Gasto"),C454="",D454="",AND(E454&lt;&gt;"",NOT(ISNUMBER(E454))),AND(F454&lt;&gt;"",NOT(ISNUMBER(F454)))),"REVISAR datos",IF(OR(A454&lt;DATE(YEAR(Presupuesto!E4),MONTH(Presupuesto!E4),1),A454&gt;=EDATE(DATE(YEAR(Presupuesto!E4),MONTH(Presupuesto!E4),1),1)),"Fuera de mes","Correcto")))</f>
        <v/>
      </c>
      <c r="H454" s="23" t="str">
        <f aca="false">IF(COUNTA(A454:F454)=0,"",IF(B454="Ingreso","Ingreso",IF(COUNTIFS(Presupuesto!A18:A25,C454)=1,"Clasificado","REVISAR categoría")))</f>
        <v/>
      </c>
      <c r="I454" s="1" t="n">
        <f aca="false">IF(COUNTA(A454:F454)&gt;0,ROW(),0)</f>
        <v>0</v>
      </c>
    </row>
    <row r="455" customFormat="false" ht="30" hidden="false" customHeight="true" outlineLevel="0" collapsed="false">
      <c r="A455" s="31"/>
      <c r="B455" s="32"/>
      <c r="C455" s="32"/>
      <c r="D455" s="32"/>
      <c r="E455" s="33"/>
      <c r="F455" s="33"/>
      <c r="G455" s="9" t="str">
        <f aca="false">IF(COUNTA(A455:F455)=0,"",IF(OR(NOT(ISNUMBER(A455)),AND(B455&lt;&gt;"Ingreso",B455&lt;&gt;"Gasto"),C455="",D455="",AND(E455&lt;&gt;"",NOT(ISNUMBER(E455))),AND(F455&lt;&gt;"",NOT(ISNUMBER(F455)))),"REVISAR datos",IF(OR(A455&lt;DATE(YEAR(Presupuesto!E4),MONTH(Presupuesto!E4),1),A455&gt;=EDATE(DATE(YEAR(Presupuesto!E4),MONTH(Presupuesto!E4),1),1)),"Fuera de mes","Correcto")))</f>
        <v/>
      </c>
      <c r="H455" s="23" t="str">
        <f aca="false">IF(COUNTA(A455:F455)=0,"",IF(B455="Ingreso","Ingreso",IF(COUNTIFS(Presupuesto!A18:A25,C455)=1,"Clasificado","REVISAR categoría")))</f>
        <v/>
      </c>
      <c r="I455" s="1" t="n">
        <f aca="false">IF(COUNTA(A455:F455)&gt;0,ROW(),0)</f>
        <v>0</v>
      </c>
    </row>
    <row r="456" customFormat="false" ht="30" hidden="false" customHeight="true" outlineLevel="0" collapsed="false">
      <c r="A456" s="31"/>
      <c r="B456" s="32"/>
      <c r="C456" s="32"/>
      <c r="D456" s="32"/>
      <c r="E456" s="33"/>
      <c r="F456" s="33"/>
      <c r="G456" s="9" t="str">
        <f aca="false">IF(COUNTA(A456:F456)=0,"",IF(OR(NOT(ISNUMBER(A456)),AND(B456&lt;&gt;"Ingreso",B456&lt;&gt;"Gasto"),C456="",D456="",AND(E456&lt;&gt;"",NOT(ISNUMBER(E456))),AND(F456&lt;&gt;"",NOT(ISNUMBER(F456)))),"REVISAR datos",IF(OR(A456&lt;DATE(YEAR(Presupuesto!E4),MONTH(Presupuesto!E4),1),A456&gt;=EDATE(DATE(YEAR(Presupuesto!E4),MONTH(Presupuesto!E4),1),1)),"Fuera de mes","Correcto")))</f>
        <v/>
      </c>
      <c r="H456" s="23" t="str">
        <f aca="false">IF(COUNTA(A456:F456)=0,"",IF(B456="Ingreso","Ingreso",IF(COUNTIFS(Presupuesto!A18:A25,C456)=1,"Clasificado","REVISAR categoría")))</f>
        <v/>
      </c>
      <c r="I456" s="1" t="n">
        <f aca="false">IF(COUNTA(A456:F456)&gt;0,ROW(),0)</f>
        <v>0</v>
      </c>
    </row>
    <row r="457" customFormat="false" ht="30" hidden="false" customHeight="true" outlineLevel="0" collapsed="false">
      <c r="A457" s="31"/>
      <c r="B457" s="32"/>
      <c r="C457" s="32"/>
      <c r="D457" s="32"/>
      <c r="E457" s="33"/>
      <c r="F457" s="33"/>
      <c r="G457" s="9" t="str">
        <f aca="false">IF(COUNTA(A457:F457)=0,"",IF(OR(NOT(ISNUMBER(A457)),AND(B457&lt;&gt;"Ingreso",B457&lt;&gt;"Gasto"),C457="",D457="",AND(E457&lt;&gt;"",NOT(ISNUMBER(E457))),AND(F457&lt;&gt;"",NOT(ISNUMBER(F457)))),"REVISAR datos",IF(OR(A457&lt;DATE(YEAR(Presupuesto!E4),MONTH(Presupuesto!E4),1),A457&gt;=EDATE(DATE(YEAR(Presupuesto!E4),MONTH(Presupuesto!E4),1),1)),"Fuera de mes","Correcto")))</f>
        <v/>
      </c>
      <c r="H457" s="23" t="str">
        <f aca="false">IF(COUNTA(A457:F457)=0,"",IF(B457="Ingreso","Ingreso",IF(COUNTIFS(Presupuesto!A18:A25,C457)=1,"Clasificado","REVISAR categoría")))</f>
        <v/>
      </c>
      <c r="I457" s="1" t="n">
        <f aca="false">IF(COUNTA(A457:F457)&gt;0,ROW(),0)</f>
        <v>0</v>
      </c>
    </row>
    <row r="458" customFormat="false" ht="30" hidden="false" customHeight="true" outlineLevel="0" collapsed="false">
      <c r="A458" s="31"/>
      <c r="B458" s="32"/>
      <c r="C458" s="32"/>
      <c r="D458" s="32"/>
      <c r="E458" s="33"/>
      <c r="F458" s="33"/>
      <c r="G458" s="9" t="str">
        <f aca="false">IF(COUNTA(A458:F458)=0,"",IF(OR(NOT(ISNUMBER(A458)),AND(B458&lt;&gt;"Ingreso",B458&lt;&gt;"Gasto"),C458="",D458="",AND(E458&lt;&gt;"",NOT(ISNUMBER(E458))),AND(F458&lt;&gt;"",NOT(ISNUMBER(F458)))),"REVISAR datos",IF(OR(A458&lt;DATE(YEAR(Presupuesto!E4),MONTH(Presupuesto!E4),1),A458&gt;=EDATE(DATE(YEAR(Presupuesto!E4),MONTH(Presupuesto!E4),1),1)),"Fuera de mes","Correcto")))</f>
        <v/>
      </c>
      <c r="H458" s="23" t="str">
        <f aca="false">IF(COUNTA(A458:F458)=0,"",IF(B458="Ingreso","Ingreso",IF(COUNTIFS(Presupuesto!A18:A25,C458)=1,"Clasificado","REVISAR categoría")))</f>
        <v/>
      </c>
      <c r="I458" s="1" t="n">
        <f aca="false">IF(COUNTA(A458:F458)&gt;0,ROW(),0)</f>
        <v>0</v>
      </c>
    </row>
    <row r="459" customFormat="false" ht="30" hidden="false" customHeight="true" outlineLevel="0" collapsed="false">
      <c r="A459" s="31"/>
      <c r="B459" s="32"/>
      <c r="C459" s="32"/>
      <c r="D459" s="32"/>
      <c r="E459" s="33"/>
      <c r="F459" s="33"/>
      <c r="G459" s="9" t="str">
        <f aca="false">IF(COUNTA(A459:F459)=0,"",IF(OR(NOT(ISNUMBER(A459)),AND(B459&lt;&gt;"Ingreso",B459&lt;&gt;"Gasto"),C459="",D459="",AND(E459&lt;&gt;"",NOT(ISNUMBER(E459))),AND(F459&lt;&gt;"",NOT(ISNUMBER(F459)))),"REVISAR datos",IF(OR(A459&lt;DATE(YEAR(Presupuesto!E4),MONTH(Presupuesto!E4),1),A459&gt;=EDATE(DATE(YEAR(Presupuesto!E4),MONTH(Presupuesto!E4),1),1)),"Fuera de mes","Correcto")))</f>
        <v/>
      </c>
      <c r="H459" s="23" t="str">
        <f aca="false">IF(COUNTA(A459:F459)=0,"",IF(B459="Ingreso","Ingreso",IF(COUNTIFS(Presupuesto!A18:A25,C459)=1,"Clasificado","REVISAR categoría")))</f>
        <v/>
      </c>
      <c r="I459" s="1" t="n">
        <f aca="false">IF(COUNTA(A459:F459)&gt;0,ROW(),0)</f>
        <v>0</v>
      </c>
    </row>
    <row r="460" customFormat="false" ht="30" hidden="false" customHeight="true" outlineLevel="0" collapsed="false">
      <c r="A460" s="31"/>
      <c r="B460" s="32"/>
      <c r="C460" s="32"/>
      <c r="D460" s="32"/>
      <c r="E460" s="33"/>
      <c r="F460" s="33"/>
      <c r="G460" s="9" t="str">
        <f aca="false">IF(COUNTA(A460:F460)=0,"",IF(OR(NOT(ISNUMBER(A460)),AND(B460&lt;&gt;"Ingreso",B460&lt;&gt;"Gasto"),C460="",D460="",AND(E460&lt;&gt;"",NOT(ISNUMBER(E460))),AND(F460&lt;&gt;"",NOT(ISNUMBER(F460)))),"REVISAR datos",IF(OR(A460&lt;DATE(YEAR(Presupuesto!E4),MONTH(Presupuesto!E4),1),A460&gt;=EDATE(DATE(YEAR(Presupuesto!E4),MONTH(Presupuesto!E4),1),1)),"Fuera de mes","Correcto")))</f>
        <v/>
      </c>
      <c r="H460" s="23" t="str">
        <f aca="false">IF(COUNTA(A460:F460)=0,"",IF(B460="Ingreso","Ingreso",IF(COUNTIFS(Presupuesto!A18:A25,C460)=1,"Clasificado","REVISAR categoría")))</f>
        <v/>
      </c>
      <c r="I460" s="1" t="n">
        <f aca="false">IF(COUNTA(A460:F460)&gt;0,ROW(),0)</f>
        <v>0</v>
      </c>
    </row>
    <row r="461" customFormat="false" ht="30" hidden="false" customHeight="true" outlineLevel="0" collapsed="false">
      <c r="A461" s="31"/>
      <c r="B461" s="32"/>
      <c r="C461" s="32"/>
      <c r="D461" s="32"/>
      <c r="E461" s="33"/>
      <c r="F461" s="33"/>
      <c r="G461" s="9" t="str">
        <f aca="false">IF(COUNTA(A461:F461)=0,"",IF(OR(NOT(ISNUMBER(A461)),AND(B461&lt;&gt;"Ingreso",B461&lt;&gt;"Gasto"),C461="",D461="",AND(E461&lt;&gt;"",NOT(ISNUMBER(E461))),AND(F461&lt;&gt;"",NOT(ISNUMBER(F461)))),"REVISAR datos",IF(OR(A461&lt;DATE(YEAR(Presupuesto!E4),MONTH(Presupuesto!E4),1),A461&gt;=EDATE(DATE(YEAR(Presupuesto!E4),MONTH(Presupuesto!E4),1),1)),"Fuera de mes","Correcto")))</f>
        <v/>
      </c>
      <c r="H461" s="23" t="str">
        <f aca="false">IF(COUNTA(A461:F461)=0,"",IF(B461="Ingreso","Ingreso",IF(COUNTIFS(Presupuesto!A18:A25,C461)=1,"Clasificado","REVISAR categoría")))</f>
        <v/>
      </c>
      <c r="I461" s="1" t="n">
        <f aca="false">IF(COUNTA(A461:F461)&gt;0,ROW(),0)</f>
        <v>0</v>
      </c>
    </row>
    <row r="462" customFormat="false" ht="30" hidden="false" customHeight="true" outlineLevel="0" collapsed="false">
      <c r="A462" s="31"/>
      <c r="B462" s="32"/>
      <c r="C462" s="32"/>
      <c r="D462" s="32"/>
      <c r="E462" s="33"/>
      <c r="F462" s="33"/>
      <c r="G462" s="9" t="str">
        <f aca="false">IF(COUNTA(A462:F462)=0,"",IF(OR(NOT(ISNUMBER(A462)),AND(B462&lt;&gt;"Ingreso",B462&lt;&gt;"Gasto"),C462="",D462="",AND(E462&lt;&gt;"",NOT(ISNUMBER(E462))),AND(F462&lt;&gt;"",NOT(ISNUMBER(F462)))),"REVISAR datos",IF(OR(A462&lt;DATE(YEAR(Presupuesto!E4),MONTH(Presupuesto!E4),1),A462&gt;=EDATE(DATE(YEAR(Presupuesto!E4),MONTH(Presupuesto!E4),1),1)),"Fuera de mes","Correcto")))</f>
        <v/>
      </c>
      <c r="H462" s="23" t="str">
        <f aca="false">IF(COUNTA(A462:F462)=0,"",IF(B462="Ingreso","Ingreso",IF(COUNTIFS(Presupuesto!A18:A25,C462)=1,"Clasificado","REVISAR categoría")))</f>
        <v/>
      </c>
      <c r="I462" s="1" t="n">
        <f aca="false">IF(COUNTA(A462:F462)&gt;0,ROW(),0)</f>
        <v>0</v>
      </c>
    </row>
    <row r="463" customFormat="false" ht="30" hidden="false" customHeight="true" outlineLevel="0" collapsed="false">
      <c r="A463" s="31"/>
      <c r="B463" s="32"/>
      <c r="C463" s="32"/>
      <c r="D463" s="32"/>
      <c r="E463" s="33"/>
      <c r="F463" s="33"/>
      <c r="G463" s="9" t="str">
        <f aca="false">IF(COUNTA(A463:F463)=0,"",IF(OR(NOT(ISNUMBER(A463)),AND(B463&lt;&gt;"Ingreso",B463&lt;&gt;"Gasto"),C463="",D463="",AND(E463&lt;&gt;"",NOT(ISNUMBER(E463))),AND(F463&lt;&gt;"",NOT(ISNUMBER(F463)))),"REVISAR datos",IF(OR(A463&lt;DATE(YEAR(Presupuesto!E4),MONTH(Presupuesto!E4),1),A463&gt;=EDATE(DATE(YEAR(Presupuesto!E4),MONTH(Presupuesto!E4),1),1)),"Fuera de mes","Correcto")))</f>
        <v/>
      </c>
      <c r="H463" s="23" t="str">
        <f aca="false">IF(COUNTA(A463:F463)=0,"",IF(B463="Ingreso","Ingreso",IF(COUNTIFS(Presupuesto!A18:A25,C463)=1,"Clasificado","REVISAR categoría")))</f>
        <v/>
      </c>
      <c r="I463" s="1" t="n">
        <f aca="false">IF(COUNTA(A463:F463)&gt;0,ROW(),0)</f>
        <v>0</v>
      </c>
    </row>
    <row r="464" customFormat="false" ht="30" hidden="false" customHeight="true" outlineLevel="0" collapsed="false">
      <c r="A464" s="31"/>
      <c r="B464" s="32"/>
      <c r="C464" s="32"/>
      <c r="D464" s="32"/>
      <c r="E464" s="33"/>
      <c r="F464" s="33"/>
      <c r="G464" s="9" t="str">
        <f aca="false">IF(COUNTA(A464:F464)=0,"",IF(OR(NOT(ISNUMBER(A464)),AND(B464&lt;&gt;"Ingreso",B464&lt;&gt;"Gasto"),C464="",D464="",AND(E464&lt;&gt;"",NOT(ISNUMBER(E464))),AND(F464&lt;&gt;"",NOT(ISNUMBER(F464)))),"REVISAR datos",IF(OR(A464&lt;DATE(YEAR(Presupuesto!E4),MONTH(Presupuesto!E4),1),A464&gt;=EDATE(DATE(YEAR(Presupuesto!E4),MONTH(Presupuesto!E4),1),1)),"Fuera de mes","Correcto")))</f>
        <v/>
      </c>
      <c r="H464" s="23" t="str">
        <f aca="false">IF(COUNTA(A464:F464)=0,"",IF(B464="Ingreso","Ingreso",IF(COUNTIFS(Presupuesto!A18:A25,C464)=1,"Clasificado","REVISAR categoría")))</f>
        <v/>
      </c>
      <c r="I464" s="1" t="n">
        <f aca="false">IF(COUNTA(A464:F464)&gt;0,ROW(),0)</f>
        <v>0</v>
      </c>
    </row>
    <row r="465" customFormat="false" ht="30" hidden="false" customHeight="true" outlineLevel="0" collapsed="false">
      <c r="A465" s="31"/>
      <c r="B465" s="32"/>
      <c r="C465" s="32"/>
      <c r="D465" s="32"/>
      <c r="E465" s="33"/>
      <c r="F465" s="33"/>
      <c r="G465" s="9" t="str">
        <f aca="false">IF(COUNTA(A465:F465)=0,"",IF(OR(NOT(ISNUMBER(A465)),AND(B465&lt;&gt;"Ingreso",B465&lt;&gt;"Gasto"),C465="",D465="",AND(E465&lt;&gt;"",NOT(ISNUMBER(E465))),AND(F465&lt;&gt;"",NOT(ISNUMBER(F465)))),"REVISAR datos",IF(OR(A465&lt;DATE(YEAR(Presupuesto!E4),MONTH(Presupuesto!E4),1),A465&gt;=EDATE(DATE(YEAR(Presupuesto!E4),MONTH(Presupuesto!E4),1),1)),"Fuera de mes","Correcto")))</f>
        <v/>
      </c>
      <c r="H465" s="23" t="str">
        <f aca="false">IF(COUNTA(A465:F465)=0,"",IF(B465="Ingreso","Ingreso",IF(COUNTIFS(Presupuesto!A18:A25,C465)=1,"Clasificado","REVISAR categoría")))</f>
        <v/>
      </c>
      <c r="I465" s="1" t="n">
        <f aca="false">IF(COUNTA(A465:F465)&gt;0,ROW(),0)</f>
        <v>0</v>
      </c>
    </row>
    <row r="466" customFormat="false" ht="30" hidden="false" customHeight="true" outlineLevel="0" collapsed="false">
      <c r="A466" s="31"/>
      <c r="B466" s="32"/>
      <c r="C466" s="32"/>
      <c r="D466" s="32"/>
      <c r="E466" s="33"/>
      <c r="F466" s="33"/>
      <c r="G466" s="9" t="str">
        <f aca="false">IF(COUNTA(A466:F466)=0,"",IF(OR(NOT(ISNUMBER(A466)),AND(B466&lt;&gt;"Ingreso",B466&lt;&gt;"Gasto"),C466="",D466="",AND(E466&lt;&gt;"",NOT(ISNUMBER(E466))),AND(F466&lt;&gt;"",NOT(ISNUMBER(F466)))),"REVISAR datos",IF(OR(A466&lt;DATE(YEAR(Presupuesto!E4),MONTH(Presupuesto!E4),1),A466&gt;=EDATE(DATE(YEAR(Presupuesto!E4),MONTH(Presupuesto!E4),1),1)),"Fuera de mes","Correcto")))</f>
        <v/>
      </c>
      <c r="H466" s="23" t="str">
        <f aca="false">IF(COUNTA(A466:F466)=0,"",IF(B466="Ingreso","Ingreso",IF(COUNTIFS(Presupuesto!A18:A25,C466)=1,"Clasificado","REVISAR categoría")))</f>
        <v/>
      </c>
      <c r="I466" s="1" t="n">
        <f aca="false">IF(COUNTA(A466:F466)&gt;0,ROW(),0)</f>
        <v>0</v>
      </c>
    </row>
    <row r="467" customFormat="false" ht="30" hidden="false" customHeight="true" outlineLevel="0" collapsed="false">
      <c r="A467" s="31"/>
      <c r="B467" s="32"/>
      <c r="C467" s="32"/>
      <c r="D467" s="32"/>
      <c r="E467" s="33"/>
      <c r="F467" s="33"/>
      <c r="G467" s="9" t="str">
        <f aca="false">IF(COUNTA(A467:F467)=0,"",IF(OR(NOT(ISNUMBER(A467)),AND(B467&lt;&gt;"Ingreso",B467&lt;&gt;"Gasto"),C467="",D467="",AND(E467&lt;&gt;"",NOT(ISNUMBER(E467))),AND(F467&lt;&gt;"",NOT(ISNUMBER(F467)))),"REVISAR datos",IF(OR(A467&lt;DATE(YEAR(Presupuesto!E4),MONTH(Presupuesto!E4),1),A467&gt;=EDATE(DATE(YEAR(Presupuesto!E4),MONTH(Presupuesto!E4),1),1)),"Fuera de mes","Correcto")))</f>
        <v/>
      </c>
      <c r="H467" s="23" t="str">
        <f aca="false">IF(COUNTA(A467:F467)=0,"",IF(B467="Ingreso","Ingreso",IF(COUNTIFS(Presupuesto!A18:A25,C467)=1,"Clasificado","REVISAR categoría")))</f>
        <v/>
      </c>
      <c r="I467" s="1" t="n">
        <f aca="false">IF(COUNTA(A467:F467)&gt;0,ROW(),0)</f>
        <v>0</v>
      </c>
    </row>
    <row r="468" customFormat="false" ht="30" hidden="false" customHeight="true" outlineLevel="0" collapsed="false">
      <c r="A468" s="31"/>
      <c r="B468" s="32"/>
      <c r="C468" s="32"/>
      <c r="D468" s="32"/>
      <c r="E468" s="33"/>
      <c r="F468" s="33"/>
      <c r="G468" s="9" t="str">
        <f aca="false">IF(COUNTA(A468:F468)=0,"",IF(OR(NOT(ISNUMBER(A468)),AND(B468&lt;&gt;"Ingreso",B468&lt;&gt;"Gasto"),C468="",D468="",AND(E468&lt;&gt;"",NOT(ISNUMBER(E468))),AND(F468&lt;&gt;"",NOT(ISNUMBER(F468)))),"REVISAR datos",IF(OR(A468&lt;DATE(YEAR(Presupuesto!E4),MONTH(Presupuesto!E4),1),A468&gt;=EDATE(DATE(YEAR(Presupuesto!E4),MONTH(Presupuesto!E4),1),1)),"Fuera de mes","Correcto")))</f>
        <v/>
      </c>
      <c r="H468" s="23" t="str">
        <f aca="false">IF(COUNTA(A468:F468)=0,"",IF(B468="Ingreso","Ingreso",IF(COUNTIFS(Presupuesto!A18:A25,C468)=1,"Clasificado","REVISAR categoría")))</f>
        <v/>
      </c>
      <c r="I468" s="1" t="n">
        <f aca="false">IF(COUNTA(A468:F468)&gt;0,ROW(),0)</f>
        <v>0</v>
      </c>
    </row>
    <row r="469" customFormat="false" ht="30" hidden="false" customHeight="true" outlineLevel="0" collapsed="false">
      <c r="A469" s="31"/>
      <c r="B469" s="32"/>
      <c r="C469" s="32"/>
      <c r="D469" s="32"/>
      <c r="E469" s="33"/>
      <c r="F469" s="33"/>
      <c r="G469" s="9" t="str">
        <f aca="false">IF(COUNTA(A469:F469)=0,"",IF(OR(NOT(ISNUMBER(A469)),AND(B469&lt;&gt;"Ingreso",B469&lt;&gt;"Gasto"),C469="",D469="",AND(E469&lt;&gt;"",NOT(ISNUMBER(E469))),AND(F469&lt;&gt;"",NOT(ISNUMBER(F469)))),"REVISAR datos",IF(OR(A469&lt;DATE(YEAR(Presupuesto!E4),MONTH(Presupuesto!E4),1),A469&gt;=EDATE(DATE(YEAR(Presupuesto!E4),MONTH(Presupuesto!E4),1),1)),"Fuera de mes","Correcto")))</f>
        <v/>
      </c>
      <c r="H469" s="23" t="str">
        <f aca="false">IF(COUNTA(A469:F469)=0,"",IF(B469="Ingreso","Ingreso",IF(COUNTIFS(Presupuesto!A18:A25,C469)=1,"Clasificado","REVISAR categoría")))</f>
        <v/>
      </c>
      <c r="I469" s="1" t="n">
        <f aca="false">IF(COUNTA(A469:F469)&gt;0,ROW(),0)</f>
        <v>0</v>
      </c>
    </row>
    <row r="470" customFormat="false" ht="30" hidden="false" customHeight="true" outlineLevel="0" collapsed="false">
      <c r="A470" s="31"/>
      <c r="B470" s="32"/>
      <c r="C470" s="32"/>
      <c r="D470" s="32"/>
      <c r="E470" s="33"/>
      <c r="F470" s="33"/>
      <c r="G470" s="9" t="str">
        <f aca="false">IF(COUNTA(A470:F470)=0,"",IF(OR(NOT(ISNUMBER(A470)),AND(B470&lt;&gt;"Ingreso",B470&lt;&gt;"Gasto"),C470="",D470="",AND(E470&lt;&gt;"",NOT(ISNUMBER(E470))),AND(F470&lt;&gt;"",NOT(ISNUMBER(F470)))),"REVISAR datos",IF(OR(A470&lt;DATE(YEAR(Presupuesto!E4),MONTH(Presupuesto!E4),1),A470&gt;=EDATE(DATE(YEAR(Presupuesto!E4),MONTH(Presupuesto!E4),1),1)),"Fuera de mes","Correcto")))</f>
        <v/>
      </c>
      <c r="H470" s="23" t="str">
        <f aca="false">IF(COUNTA(A470:F470)=0,"",IF(B470="Ingreso","Ingreso",IF(COUNTIFS(Presupuesto!A18:A25,C470)=1,"Clasificado","REVISAR categoría")))</f>
        <v/>
      </c>
      <c r="I470" s="1" t="n">
        <f aca="false">IF(COUNTA(A470:F470)&gt;0,ROW(),0)</f>
        <v>0</v>
      </c>
    </row>
    <row r="471" customFormat="false" ht="30" hidden="false" customHeight="true" outlineLevel="0" collapsed="false">
      <c r="A471" s="31"/>
      <c r="B471" s="32"/>
      <c r="C471" s="32"/>
      <c r="D471" s="32"/>
      <c r="E471" s="33"/>
      <c r="F471" s="33"/>
      <c r="G471" s="9" t="str">
        <f aca="false">IF(COUNTA(A471:F471)=0,"",IF(OR(NOT(ISNUMBER(A471)),AND(B471&lt;&gt;"Ingreso",B471&lt;&gt;"Gasto"),C471="",D471="",AND(E471&lt;&gt;"",NOT(ISNUMBER(E471))),AND(F471&lt;&gt;"",NOT(ISNUMBER(F471)))),"REVISAR datos",IF(OR(A471&lt;DATE(YEAR(Presupuesto!E4),MONTH(Presupuesto!E4),1),A471&gt;=EDATE(DATE(YEAR(Presupuesto!E4),MONTH(Presupuesto!E4),1),1)),"Fuera de mes","Correcto")))</f>
        <v/>
      </c>
      <c r="H471" s="23" t="str">
        <f aca="false">IF(COUNTA(A471:F471)=0,"",IF(B471="Ingreso","Ingreso",IF(COUNTIFS(Presupuesto!A18:A25,C471)=1,"Clasificado","REVISAR categoría")))</f>
        <v/>
      </c>
      <c r="I471" s="1" t="n">
        <f aca="false">IF(COUNTA(A471:F471)&gt;0,ROW(),0)</f>
        <v>0</v>
      </c>
    </row>
    <row r="472" customFormat="false" ht="30" hidden="false" customHeight="true" outlineLevel="0" collapsed="false">
      <c r="A472" s="31"/>
      <c r="B472" s="32"/>
      <c r="C472" s="32"/>
      <c r="D472" s="32"/>
      <c r="E472" s="33"/>
      <c r="F472" s="33"/>
      <c r="G472" s="9" t="str">
        <f aca="false">IF(COUNTA(A472:F472)=0,"",IF(OR(NOT(ISNUMBER(A472)),AND(B472&lt;&gt;"Ingreso",B472&lt;&gt;"Gasto"),C472="",D472="",AND(E472&lt;&gt;"",NOT(ISNUMBER(E472))),AND(F472&lt;&gt;"",NOT(ISNUMBER(F472)))),"REVISAR datos",IF(OR(A472&lt;DATE(YEAR(Presupuesto!E4),MONTH(Presupuesto!E4),1),A472&gt;=EDATE(DATE(YEAR(Presupuesto!E4),MONTH(Presupuesto!E4),1),1)),"Fuera de mes","Correcto")))</f>
        <v/>
      </c>
      <c r="H472" s="23" t="str">
        <f aca="false">IF(COUNTA(A472:F472)=0,"",IF(B472="Ingreso","Ingreso",IF(COUNTIFS(Presupuesto!A18:A25,C472)=1,"Clasificado","REVISAR categoría")))</f>
        <v/>
      </c>
      <c r="I472" s="1" t="n">
        <f aca="false">IF(COUNTA(A472:F472)&gt;0,ROW(),0)</f>
        <v>0</v>
      </c>
    </row>
    <row r="473" customFormat="false" ht="30" hidden="false" customHeight="true" outlineLevel="0" collapsed="false">
      <c r="A473" s="31"/>
      <c r="B473" s="32"/>
      <c r="C473" s="32"/>
      <c r="D473" s="32"/>
      <c r="E473" s="33"/>
      <c r="F473" s="33"/>
      <c r="G473" s="9" t="str">
        <f aca="false">IF(COUNTA(A473:F473)=0,"",IF(OR(NOT(ISNUMBER(A473)),AND(B473&lt;&gt;"Ingreso",B473&lt;&gt;"Gasto"),C473="",D473="",AND(E473&lt;&gt;"",NOT(ISNUMBER(E473))),AND(F473&lt;&gt;"",NOT(ISNUMBER(F473)))),"REVISAR datos",IF(OR(A473&lt;DATE(YEAR(Presupuesto!E4),MONTH(Presupuesto!E4),1),A473&gt;=EDATE(DATE(YEAR(Presupuesto!E4),MONTH(Presupuesto!E4),1),1)),"Fuera de mes","Correcto")))</f>
        <v/>
      </c>
      <c r="H473" s="23" t="str">
        <f aca="false">IF(COUNTA(A473:F473)=0,"",IF(B473="Ingreso","Ingreso",IF(COUNTIFS(Presupuesto!A18:A25,C473)=1,"Clasificado","REVISAR categoría")))</f>
        <v/>
      </c>
      <c r="I473" s="1" t="n">
        <f aca="false">IF(COUNTA(A473:F473)&gt;0,ROW(),0)</f>
        <v>0</v>
      </c>
    </row>
    <row r="474" customFormat="false" ht="30" hidden="false" customHeight="true" outlineLevel="0" collapsed="false">
      <c r="A474" s="31"/>
      <c r="B474" s="32"/>
      <c r="C474" s="32"/>
      <c r="D474" s="32"/>
      <c r="E474" s="33"/>
      <c r="F474" s="33"/>
      <c r="G474" s="9" t="str">
        <f aca="false">IF(COUNTA(A474:F474)=0,"",IF(OR(NOT(ISNUMBER(A474)),AND(B474&lt;&gt;"Ingreso",B474&lt;&gt;"Gasto"),C474="",D474="",AND(E474&lt;&gt;"",NOT(ISNUMBER(E474))),AND(F474&lt;&gt;"",NOT(ISNUMBER(F474)))),"REVISAR datos",IF(OR(A474&lt;DATE(YEAR(Presupuesto!E4),MONTH(Presupuesto!E4),1),A474&gt;=EDATE(DATE(YEAR(Presupuesto!E4),MONTH(Presupuesto!E4),1),1)),"Fuera de mes","Correcto")))</f>
        <v/>
      </c>
      <c r="H474" s="23" t="str">
        <f aca="false">IF(COUNTA(A474:F474)=0,"",IF(B474="Ingreso","Ingreso",IF(COUNTIFS(Presupuesto!A18:A25,C474)=1,"Clasificado","REVISAR categoría")))</f>
        <v/>
      </c>
      <c r="I474" s="1" t="n">
        <f aca="false">IF(COUNTA(A474:F474)&gt;0,ROW(),0)</f>
        <v>0</v>
      </c>
    </row>
    <row r="475" customFormat="false" ht="30" hidden="false" customHeight="true" outlineLevel="0" collapsed="false">
      <c r="A475" s="31"/>
      <c r="B475" s="32"/>
      <c r="C475" s="32"/>
      <c r="D475" s="32"/>
      <c r="E475" s="33"/>
      <c r="F475" s="33"/>
      <c r="G475" s="9" t="str">
        <f aca="false">IF(COUNTA(A475:F475)=0,"",IF(OR(NOT(ISNUMBER(A475)),AND(B475&lt;&gt;"Ingreso",B475&lt;&gt;"Gasto"),C475="",D475="",AND(E475&lt;&gt;"",NOT(ISNUMBER(E475))),AND(F475&lt;&gt;"",NOT(ISNUMBER(F475)))),"REVISAR datos",IF(OR(A475&lt;DATE(YEAR(Presupuesto!E4),MONTH(Presupuesto!E4),1),A475&gt;=EDATE(DATE(YEAR(Presupuesto!E4),MONTH(Presupuesto!E4),1),1)),"Fuera de mes","Correcto")))</f>
        <v/>
      </c>
      <c r="H475" s="23" t="str">
        <f aca="false">IF(COUNTA(A475:F475)=0,"",IF(B475="Ingreso","Ingreso",IF(COUNTIFS(Presupuesto!A18:A25,C475)=1,"Clasificado","REVISAR categoría")))</f>
        <v/>
      </c>
      <c r="I475" s="1" t="n">
        <f aca="false">IF(COUNTA(A475:F475)&gt;0,ROW(),0)</f>
        <v>0</v>
      </c>
    </row>
    <row r="476" customFormat="false" ht="30" hidden="false" customHeight="true" outlineLevel="0" collapsed="false">
      <c r="A476" s="31"/>
      <c r="B476" s="32"/>
      <c r="C476" s="32"/>
      <c r="D476" s="32"/>
      <c r="E476" s="33"/>
      <c r="F476" s="33"/>
      <c r="G476" s="9" t="str">
        <f aca="false">IF(COUNTA(A476:F476)=0,"",IF(OR(NOT(ISNUMBER(A476)),AND(B476&lt;&gt;"Ingreso",B476&lt;&gt;"Gasto"),C476="",D476="",AND(E476&lt;&gt;"",NOT(ISNUMBER(E476))),AND(F476&lt;&gt;"",NOT(ISNUMBER(F476)))),"REVISAR datos",IF(OR(A476&lt;DATE(YEAR(Presupuesto!E4),MONTH(Presupuesto!E4),1),A476&gt;=EDATE(DATE(YEAR(Presupuesto!E4),MONTH(Presupuesto!E4),1),1)),"Fuera de mes","Correcto")))</f>
        <v/>
      </c>
      <c r="H476" s="23" t="str">
        <f aca="false">IF(COUNTA(A476:F476)=0,"",IF(B476="Ingreso","Ingreso",IF(COUNTIFS(Presupuesto!A18:A25,C476)=1,"Clasificado","REVISAR categoría")))</f>
        <v/>
      </c>
      <c r="I476" s="1" t="n">
        <f aca="false">IF(COUNTA(A476:F476)&gt;0,ROW(),0)</f>
        <v>0</v>
      </c>
    </row>
    <row r="477" customFormat="false" ht="30" hidden="false" customHeight="true" outlineLevel="0" collapsed="false">
      <c r="A477" s="31"/>
      <c r="B477" s="32"/>
      <c r="C477" s="32"/>
      <c r="D477" s="32"/>
      <c r="E477" s="33"/>
      <c r="F477" s="33"/>
      <c r="G477" s="9" t="str">
        <f aca="false">IF(COUNTA(A477:F477)=0,"",IF(OR(NOT(ISNUMBER(A477)),AND(B477&lt;&gt;"Ingreso",B477&lt;&gt;"Gasto"),C477="",D477="",AND(E477&lt;&gt;"",NOT(ISNUMBER(E477))),AND(F477&lt;&gt;"",NOT(ISNUMBER(F477)))),"REVISAR datos",IF(OR(A477&lt;DATE(YEAR(Presupuesto!E4),MONTH(Presupuesto!E4),1),A477&gt;=EDATE(DATE(YEAR(Presupuesto!E4),MONTH(Presupuesto!E4),1),1)),"Fuera de mes","Correcto")))</f>
        <v/>
      </c>
      <c r="H477" s="23" t="str">
        <f aca="false">IF(COUNTA(A477:F477)=0,"",IF(B477="Ingreso","Ingreso",IF(COUNTIFS(Presupuesto!A18:A25,C477)=1,"Clasificado","REVISAR categoría")))</f>
        <v/>
      </c>
      <c r="I477" s="1" t="n">
        <f aca="false">IF(COUNTA(A477:F477)&gt;0,ROW(),0)</f>
        <v>0</v>
      </c>
    </row>
    <row r="478" customFormat="false" ht="30" hidden="false" customHeight="true" outlineLevel="0" collapsed="false">
      <c r="A478" s="31"/>
      <c r="B478" s="32"/>
      <c r="C478" s="32"/>
      <c r="D478" s="32"/>
      <c r="E478" s="33"/>
      <c r="F478" s="33"/>
      <c r="G478" s="9" t="str">
        <f aca="false">IF(COUNTA(A478:F478)=0,"",IF(OR(NOT(ISNUMBER(A478)),AND(B478&lt;&gt;"Ingreso",B478&lt;&gt;"Gasto"),C478="",D478="",AND(E478&lt;&gt;"",NOT(ISNUMBER(E478))),AND(F478&lt;&gt;"",NOT(ISNUMBER(F478)))),"REVISAR datos",IF(OR(A478&lt;DATE(YEAR(Presupuesto!E4),MONTH(Presupuesto!E4),1),A478&gt;=EDATE(DATE(YEAR(Presupuesto!E4),MONTH(Presupuesto!E4),1),1)),"Fuera de mes","Correcto")))</f>
        <v/>
      </c>
      <c r="H478" s="23" t="str">
        <f aca="false">IF(COUNTA(A478:F478)=0,"",IF(B478="Ingreso","Ingreso",IF(COUNTIFS(Presupuesto!A18:A25,C478)=1,"Clasificado","REVISAR categoría")))</f>
        <v/>
      </c>
      <c r="I478" s="1" t="n">
        <f aca="false">IF(COUNTA(A478:F478)&gt;0,ROW(),0)</f>
        <v>0</v>
      </c>
    </row>
    <row r="479" customFormat="false" ht="30" hidden="false" customHeight="true" outlineLevel="0" collapsed="false">
      <c r="A479" s="31"/>
      <c r="B479" s="32"/>
      <c r="C479" s="32"/>
      <c r="D479" s="32"/>
      <c r="E479" s="33"/>
      <c r="F479" s="33"/>
      <c r="G479" s="9" t="str">
        <f aca="false">IF(COUNTA(A479:F479)=0,"",IF(OR(NOT(ISNUMBER(A479)),AND(B479&lt;&gt;"Ingreso",B479&lt;&gt;"Gasto"),C479="",D479="",AND(E479&lt;&gt;"",NOT(ISNUMBER(E479))),AND(F479&lt;&gt;"",NOT(ISNUMBER(F479)))),"REVISAR datos",IF(OR(A479&lt;DATE(YEAR(Presupuesto!E4),MONTH(Presupuesto!E4),1),A479&gt;=EDATE(DATE(YEAR(Presupuesto!E4),MONTH(Presupuesto!E4),1),1)),"Fuera de mes","Correcto")))</f>
        <v/>
      </c>
      <c r="H479" s="23" t="str">
        <f aca="false">IF(COUNTA(A479:F479)=0,"",IF(B479="Ingreso","Ingreso",IF(COUNTIFS(Presupuesto!A18:A25,C479)=1,"Clasificado","REVISAR categoría")))</f>
        <v/>
      </c>
      <c r="I479" s="1" t="n">
        <f aca="false">IF(COUNTA(A479:F479)&gt;0,ROW(),0)</f>
        <v>0</v>
      </c>
    </row>
    <row r="480" customFormat="false" ht="30" hidden="false" customHeight="true" outlineLevel="0" collapsed="false">
      <c r="A480" s="31"/>
      <c r="B480" s="32"/>
      <c r="C480" s="32"/>
      <c r="D480" s="32"/>
      <c r="E480" s="33"/>
      <c r="F480" s="33"/>
      <c r="G480" s="9" t="str">
        <f aca="false">IF(COUNTA(A480:F480)=0,"",IF(OR(NOT(ISNUMBER(A480)),AND(B480&lt;&gt;"Ingreso",B480&lt;&gt;"Gasto"),C480="",D480="",AND(E480&lt;&gt;"",NOT(ISNUMBER(E480))),AND(F480&lt;&gt;"",NOT(ISNUMBER(F480)))),"REVISAR datos",IF(OR(A480&lt;DATE(YEAR(Presupuesto!E4),MONTH(Presupuesto!E4),1),A480&gt;=EDATE(DATE(YEAR(Presupuesto!E4),MONTH(Presupuesto!E4),1),1)),"Fuera de mes","Correcto")))</f>
        <v/>
      </c>
      <c r="H480" s="23" t="str">
        <f aca="false">IF(COUNTA(A480:F480)=0,"",IF(B480="Ingreso","Ingreso",IF(COUNTIFS(Presupuesto!A18:A25,C480)=1,"Clasificado","REVISAR categoría")))</f>
        <v/>
      </c>
      <c r="I480" s="1" t="n">
        <f aca="false">IF(COUNTA(A480:F480)&gt;0,ROW(),0)</f>
        <v>0</v>
      </c>
    </row>
    <row r="481" customFormat="false" ht="30" hidden="false" customHeight="true" outlineLevel="0" collapsed="false">
      <c r="A481" s="31"/>
      <c r="B481" s="32"/>
      <c r="C481" s="32"/>
      <c r="D481" s="32"/>
      <c r="E481" s="33"/>
      <c r="F481" s="33"/>
      <c r="G481" s="9" t="str">
        <f aca="false">IF(COUNTA(A481:F481)=0,"",IF(OR(NOT(ISNUMBER(A481)),AND(B481&lt;&gt;"Ingreso",B481&lt;&gt;"Gasto"),C481="",D481="",AND(E481&lt;&gt;"",NOT(ISNUMBER(E481))),AND(F481&lt;&gt;"",NOT(ISNUMBER(F481)))),"REVISAR datos",IF(OR(A481&lt;DATE(YEAR(Presupuesto!E4),MONTH(Presupuesto!E4),1),A481&gt;=EDATE(DATE(YEAR(Presupuesto!E4),MONTH(Presupuesto!E4),1),1)),"Fuera de mes","Correcto")))</f>
        <v/>
      </c>
      <c r="H481" s="23" t="str">
        <f aca="false">IF(COUNTA(A481:F481)=0,"",IF(B481="Ingreso","Ingreso",IF(COUNTIFS(Presupuesto!A18:A25,C481)=1,"Clasificado","REVISAR categoría")))</f>
        <v/>
      </c>
      <c r="I481" s="1" t="n">
        <f aca="false">IF(COUNTA(A481:F481)&gt;0,ROW(),0)</f>
        <v>0</v>
      </c>
    </row>
    <row r="482" customFormat="false" ht="30" hidden="false" customHeight="true" outlineLevel="0" collapsed="false">
      <c r="A482" s="31"/>
      <c r="B482" s="32"/>
      <c r="C482" s="32"/>
      <c r="D482" s="32"/>
      <c r="E482" s="33"/>
      <c r="F482" s="33"/>
      <c r="G482" s="9" t="str">
        <f aca="false">IF(COUNTA(A482:F482)=0,"",IF(OR(NOT(ISNUMBER(A482)),AND(B482&lt;&gt;"Ingreso",B482&lt;&gt;"Gasto"),C482="",D482="",AND(E482&lt;&gt;"",NOT(ISNUMBER(E482))),AND(F482&lt;&gt;"",NOT(ISNUMBER(F482)))),"REVISAR datos",IF(OR(A482&lt;DATE(YEAR(Presupuesto!E4),MONTH(Presupuesto!E4),1),A482&gt;=EDATE(DATE(YEAR(Presupuesto!E4),MONTH(Presupuesto!E4),1),1)),"Fuera de mes","Correcto")))</f>
        <v/>
      </c>
      <c r="H482" s="23" t="str">
        <f aca="false">IF(COUNTA(A482:F482)=0,"",IF(B482="Ingreso","Ingreso",IF(COUNTIFS(Presupuesto!A18:A25,C482)=1,"Clasificado","REVISAR categoría")))</f>
        <v/>
      </c>
      <c r="I482" s="1" t="n">
        <f aca="false">IF(COUNTA(A482:F482)&gt;0,ROW(),0)</f>
        <v>0</v>
      </c>
    </row>
    <row r="483" customFormat="false" ht="30" hidden="false" customHeight="true" outlineLevel="0" collapsed="false">
      <c r="A483" s="31"/>
      <c r="B483" s="32"/>
      <c r="C483" s="32"/>
      <c r="D483" s="32"/>
      <c r="E483" s="33"/>
      <c r="F483" s="33"/>
      <c r="G483" s="9" t="str">
        <f aca="false">IF(COUNTA(A483:F483)=0,"",IF(OR(NOT(ISNUMBER(A483)),AND(B483&lt;&gt;"Ingreso",B483&lt;&gt;"Gasto"),C483="",D483="",AND(E483&lt;&gt;"",NOT(ISNUMBER(E483))),AND(F483&lt;&gt;"",NOT(ISNUMBER(F483)))),"REVISAR datos",IF(OR(A483&lt;DATE(YEAR(Presupuesto!E4),MONTH(Presupuesto!E4),1),A483&gt;=EDATE(DATE(YEAR(Presupuesto!E4),MONTH(Presupuesto!E4),1),1)),"Fuera de mes","Correcto")))</f>
        <v/>
      </c>
      <c r="H483" s="23" t="str">
        <f aca="false">IF(COUNTA(A483:F483)=0,"",IF(B483="Ingreso","Ingreso",IF(COUNTIFS(Presupuesto!A18:A25,C483)=1,"Clasificado","REVISAR categoría")))</f>
        <v/>
      </c>
      <c r="I483" s="1" t="n">
        <f aca="false">IF(COUNTA(A483:F483)&gt;0,ROW(),0)</f>
        <v>0</v>
      </c>
    </row>
    <row r="484" customFormat="false" ht="30" hidden="false" customHeight="true" outlineLevel="0" collapsed="false">
      <c r="A484" s="31"/>
      <c r="B484" s="32"/>
      <c r="C484" s="32"/>
      <c r="D484" s="32"/>
      <c r="E484" s="33"/>
      <c r="F484" s="33"/>
      <c r="G484" s="9" t="str">
        <f aca="false">IF(COUNTA(A484:F484)=0,"",IF(OR(NOT(ISNUMBER(A484)),AND(B484&lt;&gt;"Ingreso",B484&lt;&gt;"Gasto"),C484="",D484="",AND(E484&lt;&gt;"",NOT(ISNUMBER(E484))),AND(F484&lt;&gt;"",NOT(ISNUMBER(F484)))),"REVISAR datos",IF(OR(A484&lt;DATE(YEAR(Presupuesto!E4),MONTH(Presupuesto!E4),1),A484&gt;=EDATE(DATE(YEAR(Presupuesto!E4),MONTH(Presupuesto!E4),1),1)),"Fuera de mes","Correcto")))</f>
        <v/>
      </c>
      <c r="H484" s="23" t="str">
        <f aca="false">IF(COUNTA(A484:F484)=0,"",IF(B484="Ingreso","Ingreso",IF(COUNTIFS(Presupuesto!A18:A25,C484)=1,"Clasificado","REVISAR categoría")))</f>
        <v/>
      </c>
      <c r="I484" s="1" t="n">
        <f aca="false">IF(COUNTA(A484:F484)&gt;0,ROW(),0)</f>
        <v>0</v>
      </c>
    </row>
    <row r="485" customFormat="false" ht="30" hidden="false" customHeight="true" outlineLevel="0" collapsed="false">
      <c r="A485" s="31"/>
      <c r="B485" s="32"/>
      <c r="C485" s="32"/>
      <c r="D485" s="32"/>
      <c r="E485" s="33"/>
      <c r="F485" s="33"/>
      <c r="G485" s="9" t="str">
        <f aca="false">IF(COUNTA(A485:F485)=0,"",IF(OR(NOT(ISNUMBER(A485)),AND(B485&lt;&gt;"Ingreso",B485&lt;&gt;"Gasto"),C485="",D485="",AND(E485&lt;&gt;"",NOT(ISNUMBER(E485))),AND(F485&lt;&gt;"",NOT(ISNUMBER(F485)))),"REVISAR datos",IF(OR(A485&lt;DATE(YEAR(Presupuesto!E4),MONTH(Presupuesto!E4),1),A485&gt;=EDATE(DATE(YEAR(Presupuesto!E4),MONTH(Presupuesto!E4),1),1)),"Fuera de mes","Correcto")))</f>
        <v/>
      </c>
      <c r="H485" s="23" t="str">
        <f aca="false">IF(COUNTA(A485:F485)=0,"",IF(B485="Ingreso","Ingreso",IF(COUNTIFS(Presupuesto!A18:A25,C485)=1,"Clasificado","REVISAR categoría")))</f>
        <v/>
      </c>
      <c r="I485" s="1" t="n">
        <f aca="false">IF(COUNTA(A485:F485)&gt;0,ROW(),0)</f>
        <v>0</v>
      </c>
    </row>
    <row r="486" customFormat="false" ht="30" hidden="false" customHeight="true" outlineLevel="0" collapsed="false">
      <c r="A486" s="31"/>
      <c r="B486" s="32"/>
      <c r="C486" s="32"/>
      <c r="D486" s="32"/>
      <c r="E486" s="33"/>
      <c r="F486" s="33"/>
      <c r="G486" s="9" t="str">
        <f aca="false">IF(COUNTA(A486:F486)=0,"",IF(OR(NOT(ISNUMBER(A486)),AND(B486&lt;&gt;"Ingreso",B486&lt;&gt;"Gasto"),C486="",D486="",AND(E486&lt;&gt;"",NOT(ISNUMBER(E486))),AND(F486&lt;&gt;"",NOT(ISNUMBER(F486)))),"REVISAR datos",IF(OR(A486&lt;DATE(YEAR(Presupuesto!E4),MONTH(Presupuesto!E4),1),A486&gt;=EDATE(DATE(YEAR(Presupuesto!E4),MONTH(Presupuesto!E4),1),1)),"Fuera de mes","Correcto")))</f>
        <v/>
      </c>
      <c r="H486" s="23" t="str">
        <f aca="false">IF(COUNTA(A486:F486)=0,"",IF(B486="Ingreso","Ingreso",IF(COUNTIFS(Presupuesto!A18:A25,C486)=1,"Clasificado","REVISAR categoría")))</f>
        <v/>
      </c>
      <c r="I486" s="1" t="n">
        <f aca="false">IF(COUNTA(A486:F486)&gt;0,ROW(),0)</f>
        <v>0</v>
      </c>
    </row>
    <row r="487" customFormat="false" ht="30" hidden="false" customHeight="true" outlineLevel="0" collapsed="false">
      <c r="A487" s="31"/>
      <c r="B487" s="32"/>
      <c r="C487" s="32"/>
      <c r="D487" s="32"/>
      <c r="E487" s="33"/>
      <c r="F487" s="33"/>
      <c r="G487" s="9" t="str">
        <f aca="false">IF(COUNTA(A487:F487)=0,"",IF(OR(NOT(ISNUMBER(A487)),AND(B487&lt;&gt;"Ingreso",B487&lt;&gt;"Gasto"),C487="",D487="",AND(E487&lt;&gt;"",NOT(ISNUMBER(E487))),AND(F487&lt;&gt;"",NOT(ISNUMBER(F487)))),"REVISAR datos",IF(OR(A487&lt;DATE(YEAR(Presupuesto!E4),MONTH(Presupuesto!E4),1),A487&gt;=EDATE(DATE(YEAR(Presupuesto!E4),MONTH(Presupuesto!E4),1),1)),"Fuera de mes","Correcto")))</f>
        <v/>
      </c>
      <c r="H487" s="23" t="str">
        <f aca="false">IF(COUNTA(A487:F487)=0,"",IF(B487="Ingreso","Ingreso",IF(COUNTIFS(Presupuesto!A18:A25,C487)=1,"Clasificado","REVISAR categoría")))</f>
        <v/>
      </c>
      <c r="I487" s="1" t="n">
        <f aca="false">IF(COUNTA(A487:F487)&gt;0,ROW(),0)</f>
        <v>0</v>
      </c>
    </row>
    <row r="488" customFormat="false" ht="30" hidden="false" customHeight="true" outlineLevel="0" collapsed="false">
      <c r="A488" s="31"/>
      <c r="B488" s="32"/>
      <c r="C488" s="32"/>
      <c r="D488" s="32"/>
      <c r="E488" s="33"/>
      <c r="F488" s="33"/>
      <c r="G488" s="9" t="str">
        <f aca="false">IF(COUNTA(A488:F488)=0,"",IF(OR(NOT(ISNUMBER(A488)),AND(B488&lt;&gt;"Ingreso",B488&lt;&gt;"Gasto"),C488="",D488="",AND(E488&lt;&gt;"",NOT(ISNUMBER(E488))),AND(F488&lt;&gt;"",NOT(ISNUMBER(F488)))),"REVISAR datos",IF(OR(A488&lt;DATE(YEAR(Presupuesto!E4),MONTH(Presupuesto!E4),1),A488&gt;=EDATE(DATE(YEAR(Presupuesto!E4),MONTH(Presupuesto!E4),1),1)),"Fuera de mes","Correcto")))</f>
        <v/>
      </c>
      <c r="H488" s="23" t="str">
        <f aca="false">IF(COUNTA(A488:F488)=0,"",IF(B488="Ingreso","Ingreso",IF(COUNTIFS(Presupuesto!A18:A25,C488)=1,"Clasificado","REVISAR categoría")))</f>
        <v/>
      </c>
      <c r="I488" s="1" t="n">
        <f aca="false">IF(COUNTA(A488:F488)&gt;0,ROW(),0)</f>
        <v>0</v>
      </c>
    </row>
    <row r="489" customFormat="false" ht="30" hidden="false" customHeight="true" outlineLevel="0" collapsed="false">
      <c r="A489" s="31"/>
      <c r="B489" s="32"/>
      <c r="C489" s="32"/>
      <c r="D489" s="32"/>
      <c r="E489" s="33"/>
      <c r="F489" s="33"/>
      <c r="G489" s="9" t="str">
        <f aca="false">IF(COUNTA(A489:F489)=0,"",IF(OR(NOT(ISNUMBER(A489)),AND(B489&lt;&gt;"Ingreso",B489&lt;&gt;"Gasto"),C489="",D489="",AND(E489&lt;&gt;"",NOT(ISNUMBER(E489))),AND(F489&lt;&gt;"",NOT(ISNUMBER(F489)))),"REVISAR datos",IF(OR(A489&lt;DATE(YEAR(Presupuesto!E4),MONTH(Presupuesto!E4),1),A489&gt;=EDATE(DATE(YEAR(Presupuesto!E4),MONTH(Presupuesto!E4),1),1)),"Fuera de mes","Correcto")))</f>
        <v/>
      </c>
      <c r="H489" s="23" t="str">
        <f aca="false">IF(COUNTA(A489:F489)=0,"",IF(B489="Ingreso","Ingreso",IF(COUNTIFS(Presupuesto!A18:A25,C489)=1,"Clasificado","REVISAR categoría")))</f>
        <v/>
      </c>
      <c r="I489" s="1" t="n">
        <f aca="false">IF(COUNTA(A489:F489)&gt;0,ROW(),0)</f>
        <v>0</v>
      </c>
    </row>
    <row r="490" customFormat="false" ht="30" hidden="false" customHeight="true" outlineLevel="0" collapsed="false">
      <c r="A490" s="31"/>
      <c r="B490" s="32"/>
      <c r="C490" s="32"/>
      <c r="D490" s="32"/>
      <c r="E490" s="33"/>
      <c r="F490" s="33"/>
      <c r="G490" s="9" t="str">
        <f aca="false">IF(COUNTA(A490:F490)=0,"",IF(OR(NOT(ISNUMBER(A490)),AND(B490&lt;&gt;"Ingreso",B490&lt;&gt;"Gasto"),C490="",D490="",AND(E490&lt;&gt;"",NOT(ISNUMBER(E490))),AND(F490&lt;&gt;"",NOT(ISNUMBER(F490)))),"REVISAR datos",IF(OR(A490&lt;DATE(YEAR(Presupuesto!E4),MONTH(Presupuesto!E4),1),A490&gt;=EDATE(DATE(YEAR(Presupuesto!E4),MONTH(Presupuesto!E4),1),1)),"Fuera de mes","Correcto")))</f>
        <v/>
      </c>
      <c r="H490" s="23" t="str">
        <f aca="false">IF(COUNTA(A490:F490)=0,"",IF(B490="Ingreso","Ingreso",IF(COUNTIFS(Presupuesto!A18:A25,C490)=1,"Clasificado","REVISAR categoría")))</f>
        <v/>
      </c>
      <c r="I490" s="1" t="n">
        <f aca="false">IF(COUNTA(A490:F490)&gt;0,ROW(),0)</f>
        <v>0</v>
      </c>
    </row>
    <row r="491" customFormat="false" ht="30" hidden="false" customHeight="true" outlineLevel="0" collapsed="false">
      <c r="A491" s="31"/>
      <c r="B491" s="32"/>
      <c r="C491" s="32"/>
      <c r="D491" s="32"/>
      <c r="E491" s="33"/>
      <c r="F491" s="33"/>
      <c r="G491" s="9" t="str">
        <f aca="false">IF(COUNTA(A491:F491)=0,"",IF(OR(NOT(ISNUMBER(A491)),AND(B491&lt;&gt;"Ingreso",B491&lt;&gt;"Gasto"),C491="",D491="",AND(E491&lt;&gt;"",NOT(ISNUMBER(E491))),AND(F491&lt;&gt;"",NOT(ISNUMBER(F491)))),"REVISAR datos",IF(OR(A491&lt;DATE(YEAR(Presupuesto!E4),MONTH(Presupuesto!E4),1),A491&gt;=EDATE(DATE(YEAR(Presupuesto!E4),MONTH(Presupuesto!E4),1),1)),"Fuera de mes","Correcto")))</f>
        <v/>
      </c>
      <c r="H491" s="23" t="str">
        <f aca="false">IF(COUNTA(A491:F491)=0,"",IF(B491="Ingreso","Ingreso",IF(COUNTIFS(Presupuesto!A18:A25,C491)=1,"Clasificado","REVISAR categoría")))</f>
        <v/>
      </c>
      <c r="I491" s="1" t="n">
        <f aca="false">IF(COUNTA(A491:F491)&gt;0,ROW(),0)</f>
        <v>0</v>
      </c>
    </row>
    <row r="492" customFormat="false" ht="30" hidden="false" customHeight="true" outlineLevel="0" collapsed="false">
      <c r="A492" s="31"/>
      <c r="B492" s="32"/>
      <c r="C492" s="32"/>
      <c r="D492" s="32"/>
      <c r="E492" s="33"/>
      <c r="F492" s="33"/>
      <c r="G492" s="9" t="str">
        <f aca="false">IF(COUNTA(A492:F492)=0,"",IF(OR(NOT(ISNUMBER(A492)),AND(B492&lt;&gt;"Ingreso",B492&lt;&gt;"Gasto"),C492="",D492="",AND(E492&lt;&gt;"",NOT(ISNUMBER(E492))),AND(F492&lt;&gt;"",NOT(ISNUMBER(F492)))),"REVISAR datos",IF(OR(A492&lt;DATE(YEAR(Presupuesto!E4),MONTH(Presupuesto!E4),1),A492&gt;=EDATE(DATE(YEAR(Presupuesto!E4),MONTH(Presupuesto!E4),1),1)),"Fuera de mes","Correcto")))</f>
        <v/>
      </c>
      <c r="H492" s="23" t="str">
        <f aca="false">IF(COUNTA(A492:F492)=0,"",IF(B492="Ingreso","Ingreso",IF(COUNTIFS(Presupuesto!A18:A25,C492)=1,"Clasificado","REVISAR categoría")))</f>
        <v/>
      </c>
      <c r="I492" s="1" t="n">
        <f aca="false">IF(COUNTA(A492:F492)&gt;0,ROW(),0)</f>
        <v>0</v>
      </c>
    </row>
    <row r="493" customFormat="false" ht="30" hidden="false" customHeight="true" outlineLevel="0" collapsed="false">
      <c r="A493" s="31"/>
      <c r="B493" s="32"/>
      <c r="C493" s="32"/>
      <c r="D493" s="32"/>
      <c r="E493" s="33"/>
      <c r="F493" s="33"/>
      <c r="G493" s="9" t="str">
        <f aca="false">IF(COUNTA(A493:F493)=0,"",IF(OR(NOT(ISNUMBER(A493)),AND(B493&lt;&gt;"Ingreso",B493&lt;&gt;"Gasto"),C493="",D493="",AND(E493&lt;&gt;"",NOT(ISNUMBER(E493))),AND(F493&lt;&gt;"",NOT(ISNUMBER(F493)))),"REVISAR datos",IF(OR(A493&lt;DATE(YEAR(Presupuesto!E4),MONTH(Presupuesto!E4),1),A493&gt;=EDATE(DATE(YEAR(Presupuesto!E4),MONTH(Presupuesto!E4),1),1)),"Fuera de mes","Correcto")))</f>
        <v/>
      </c>
      <c r="H493" s="23" t="str">
        <f aca="false">IF(COUNTA(A493:F493)=0,"",IF(B493="Ingreso","Ingreso",IF(COUNTIFS(Presupuesto!A18:A25,C493)=1,"Clasificado","REVISAR categoría")))</f>
        <v/>
      </c>
      <c r="I493" s="1" t="n">
        <f aca="false">IF(COUNTA(A493:F493)&gt;0,ROW(),0)</f>
        <v>0</v>
      </c>
    </row>
    <row r="494" customFormat="false" ht="30" hidden="false" customHeight="true" outlineLevel="0" collapsed="false">
      <c r="A494" s="31"/>
      <c r="B494" s="32"/>
      <c r="C494" s="32"/>
      <c r="D494" s="32"/>
      <c r="E494" s="33"/>
      <c r="F494" s="33"/>
      <c r="G494" s="9" t="str">
        <f aca="false">IF(COUNTA(A494:F494)=0,"",IF(OR(NOT(ISNUMBER(A494)),AND(B494&lt;&gt;"Ingreso",B494&lt;&gt;"Gasto"),C494="",D494="",AND(E494&lt;&gt;"",NOT(ISNUMBER(E494))),AND(F494&lt;&gt;"",NOT(ISNUMBER(F494)))),"REVISAR datos",IF(OR(A494&lt;DATE(YEAR(Presupuesto!E4),MONTH(Presupuesto!E4),1),A494&gt;=EDATE(DATE(YEAR(Presupuesto!E4),MONTH(Presupuesto!E4),1),1)),"Fuera de mes","Correcto")))</f>
        <v/>
      </c>
      <c r="H494" s="23" t="str">
        <f aca="false">IF(COUNTA(A494:F494)=0,"",IF(B494="Ingreso","Ingreso",IF(COUNTIFS(Presupuesto!A18:A25,C494)=1,"Clasificado","REVISAR categoría")))</f>
        <v/>
      </c>
      <c r="I494" s="1" t="n">
        <f aca="false">IF(COUNTA(A494:F494)&gt;0,ROW(),0)</f>
        <v>0</v>
      </c>
    </row>
    <row r="495" customFormat="false" ht="30" hidden="false" customHeight="true" outlineLevel="0" collapsed="false">
      <c r="A495" s="31"/>
      <c r="B495" s="32"/>
      <c r="C495" s="32"/>
      <c r="D495" s="32"/>
      <c r="E495" s="33"/>
      <c r="F495" s="33"/>
      <c r="G495" s="9" t="str">
        <f aca="false">IF(COUNTA(A495:F495)=0,"",IF(OR(NOT(ISNUMBER(A495)),AND(B495&lt;&gt;"Ingreso",B495&lt;&gt;"Gasto"),C495="",D495="",AND(E495&lt;&gt;"",NOT(ISNUMBER(E495))),AND(F495&lt;&gt;"",NOT(ISNUMBER(F495)))),"REVISAR datos",IF(OR(A495&lt;DATE(YEAR(Presupuesto!E4),MONTH(Presupuesto!E4),1),A495&gt;=EDATE(DATE(YEAR(Presupuesto!E4),MONTH(Presupuesto!E4),1),1)),"Fuera de mes","Correcto")))</f>
        <v/>
      </c>
      <c r="H495" s="23" t="str">
        <f aca="false">IF(COUNTA(A495:F495)=0,"",IF(B495="Ingreso","Ingreso",IF(COUNTIFS(Presupuesto!A18:A25,C495)=1,"Clasificado","REVISAR categoría")))</f>
        <v/>
      </c>
      <c r="I495" s="1" t="n">
        <f aca="false">IF(COUNTA(A495:F495)&gt;0,ROW(),0)</f>
        <v>0</v>
      </c>
    </row>
    <row r="496" customFormat="false" ht="30" hidden="false" customHeight="true" outlineLevel="0" collapsed="false">
      <c r="A496" s="31"/>
      <c r="B496" s="32"/>
      <c r="C496" s="32"/>
      <c r="D496" s="32"/>
      <c r="E496" s="33"/>
      <c r="F496" s="33"/>
      <c r="G496" s="9" t="str">
        <f aca="false">IF(COUNTA(A496:F496)=0,"",IF(OR(NOT(ISNUMBER(A496)),AND(B496&lt;&gt;"Ingreso",B496&lt;&gt;"Gasto"),C496="",D496="",AND(E496&lt;&gt;"",NOT(ISNUMBER(E496))),AND(F496&lt;&gt;"",NOT(ISNUMBER(F496)))),"REVISAR datos",IF(OR(A496&lt;DATE(YEAR(Presupuesto!E4),MONTH(Presupuesto!E4),1),A496&gt;=EDATE(DATE(YEAR(Presupuesto!E4),MONTH(Presupuesto!E4),1),1)),"Fuera de mes","Correcto")))</f>
        <v/>
      </c>
      <c r="H496" s="23" t="str">
        <f aca="false">IF(COUNTA(A496:F496)=0,"",IF(B496="Ingreso","Ingreso",IF(COUNTIFS(Presupuesto!A18:A25,C496)=1,"Clasificado","REVISAR categoría")))</f>
        <v/>
      </c>
      <c r="I496" s="1" t="n">
        <f aca="false">IF(COUNTA(A496:F496)&gt;0,ROW(),0)</f>
        <v>0</v>
      </c>
    </row>
    <row r="497" customFormat="false" ht="30" hidden="false" customHeight="true" outlineLevel="0" collapsed="false">
      <c r="A497" s="31"/>
      <c r="B497" s="32"/>
      <c r="C497" s="32"/>
      <c r="D497" s="32"/>
      <c r="E497" s="33"/>
      <c r="F497" s="33"/>
      <c r="G497" s="9" t="str">
        <f aca="false">IF(COUNTA(A497:F497)=0,"",IF(OR(NOT(ISNUMBER(A497)),AND(B497&lt;&gt;"Ingreso",B497&lt;&gt;"Gasto"),C497="",D497="",AND(E497&lt;&gt;"",NOT(ISNUMBER(E497))),AND(F497&lt;&gt;"",NOT(ISNUMBER(F497)))),"REVISAR datos",IF(OR(A497&lt;DATE(YEAR(Presupuesto!E4),MONTH(Presupuesto!E4),1),A497&gt;=EDATE(DATE(YEAR(Presupuesto!E4),MONTH(Presupuesto!E4),1),1)),"Fuera de mes","Correcto")))</f>
        <v/>
      </c>
      <c r="H497" s="23" t="str">
        <f aca="false">IF(COUNTA(A497:F497)=0,"",IF(B497="Ingreso","Ingreso",IF(COUNTIFS(Presupuesto!A18:A25,C497)=1,"Clasificado","REVISAR categoría")))</f>
        <v/>
      </c>
      <c r="I497" s="1" t="n">
        <f aca="false">IF(COUNTA(A497:F497)&gt;0,ROW(),0)</f>
        <v>0</v>
      </c>
    </row>
    <row r="498" customFormat="false" ht="30" hidden="false" customHeight="true" outlineLevel="0" collapsed="false">
      <c r="A498" s="31"/>
      <c r="B498" s="32"/>
      <c r="C498" s="32"/>
      <c r="D498" s="32"/>
      <c r="E498" s="33"/>
      <c r="F498" s="33"/>
      <c r="G498" s="9" t="str">
        <f aca="false">IF(COUNTA(A498:F498)=0,"",IF(OR(NOT(ISNUMBER(A498)),AND(B498&lt;&gt;"Ingreso",B498&lt;&gt;"Gasto"),C498="",D498="",AND(E498&lt;&gt;"",NOT(ISNUMBER(E498))),AND(F498&lt;&gt;"",NOT(ISNUMBER(F498)))),"REVISAR datos",IF(OR(A498&lt;DATE(YEAR(Presupuesto!E4),MONTH(Presupuesto!E4),1),A498&gt;=EDATE(DATE(YEAR(Presupuesto!E4),MONTH(Presupuesto!E4),1),1)),"Fuera de mes","Correcto")))</f>
        <v/>
      </c>
      <c r="H498" s="23" t="str">
        <f aca="false">IF(COUNTA(A498:F498)=0,"",IF(B498="Ingreso","Ingreso",IF(COUNTIFS(Presupuesto!A18:A25,C498)=1,"Clasificado","REVISAR categoría")))</f>
        <v/>
      </c>
      <c r="I498" s="1" t="n">
        <f aca="false">IF(COUNTA(A498:F498)&gt;0,ROW(),0)</f>
        <v>0</v>
      </c>
    </row>
    <row r="499" customFormat="false" ht="30" hidden="false" customHeight="true" outlineLevel="0" collapsed="false">
      <c r="A499" s="31"/>
      <c r="B499" s="32"/>
      <c r="C499" s="32"/>
      <c r="D499" s="32"/>
      <c r="E499" s="33"/>
      <c r="F499" s="33"/>
      <c r="G499" s="9" t="str">
        <f aca="false">IF(COUNTA(A499:F499)=0,"",IF(OR(NOT(ISNUMBER(A499)),AND(B499&lt;&gt;"Ingreso",B499&lt;&gt;"Gasto"),C499="",D499="",AND(E499&lt;&gt;"",NOT(ISNUMBER(E499))),AND(F499&lt;&gt;"",NOT(ISNUMBER(F499)))),"REVISAR datos",IF(OR(A499&lt;DATE(YEAR(Presupuesto!E4),MONTH(Presupuesto!E4),1),A499&gt;=EDATE(DATE(YEAR(Presupuesto!E4),MONTH(Presupuesto!E4),1),1)),"Fuera de mes","Correcto")))</f>
        <v/>
      </c>
      <c r="H499" s="23" t="str">
        <f aca="false">IF(COUNTA(A499:F499)=0,"",IF(B499="Ingreso","Ingreso",IF(COUNTIFS(Presupuesto!A18:A25,C499)=1,"Clasificado","REVISAR categoría")))</f>
        <v/>
      </c>
      <c r="I499" s="1" t="n">
        <f aca="false">IF(COUNTA(A499:F499)&gt;0,ROW(),0)</f>
        <v>0</v>
      </c>
    </row>
    <row r="500" customFormat="false" ht="30" hidden="false" customHeight="true" outlineLevel="0" collapsed="false">
      <c r="A500" s="31"/>
      <c r="B500" s="32"/>
      <c r="C500" s="32"/>
      <c r="D500" s="32"/>
      <c r="E500" s="33"/>
      <c r="F500" s="33"/>
      <c r="G500" s="9" t="str">
        <f aca="false">IF(COUNTA(A500:F500)=0,"",IF(OR(NOT(ISNUMBER(A500)),AND(B500&lt;&gt;"Ingreso",B500&lt;&gt;"Gasto"),C500="",D500="",AND(E500&lt;&gt;"",NOT(ISNUMBER(E500))),AND(F500&lt;&gt;"",NOT(ISNUMBER(F500)))),"REVISAR datos",IF(OR(A500&lt;DATE(YEAR(Presupuesto!E4),MONTH(Presupuesto!E4),1),A500&gt;=EDATE(DATE(YEAR(Presupuesto!E4),MONTH(Presupuesto!E4),1),1)),"Fuera de mes","Correcto")))</f>
        <v/>
      </c>
      <c r="H500" s="23" t="str">
        <f aca="false">IF(COUNTA(A500:F500)=0,"",IF(B500="Ingreso","Ingreso",IF(COUNTIFS(Presupuesto!A18:A25,C500)=1,"Clasificado","REVISAR categoría")))</f>
        <v/>
      </c>
      <c r="I500" s="1" t="n">
        <f aca="false">IF(COUNTA(A500:F500)&gt;0,ROW(),0)</f>
        <v>0</v>
      </c>
    </row>
    <row r="501" customFormat="false" ht="30" hidden="false" customHeight="true" outlineLevel="0" collapsed="false">
      <c r="A501" s="31"/>
      <c r="B501" s="32"/>
      <c r="C501" s="32"/>
      <c r="D501" s="32"/>
      <c r="E501" s="33"/>
      <c r="F501" s="33"/>
      <c r="G501" s="9" t="str">
        <f aca="false">IF(COUNTA(A501:F501)=0,"",IF(OR(NOT(ISNUMBER(A501)),AND(B501&lt;&gt;"Ingreso",B501&lt;&gt;"Gasto"),C501="",D501="",AND(E501&lt;&gt;"",NOT(ISNUMBER(E501))),AND(F501&lt;&gt;"",NOT(ISNUMBER(F501)))),"REVISAR datos",IF(OR(A501&lt;DATE(YEAR(Presupuesto!E4),MONTH(Presupuesto!E4),1),A501&gt;=EDATE(DATE(YEAR(Presupuesto!E4),MONTH(Presupuesto!E4),1),1)),"Fuera de mes","Correcto")))</f>
        <v/>
      </c>
      <c r="H501" s="23" t="str">
        <f aca="false">IF(COUNTA(A501:F501)=0,"",IF(B501="Ingreso","Ingreso",IF(COUNTIFS(Presupuesto!A18:A25,C501)=1,"Clasificado","REVISAR categoría")))</f>
        <v/>
      </c>
      <c r="I501" s="1" t="n">
        <f aca="false">IF(COUNTA(A501:F501)&gt;0,ROW(),0)</f>
        <v>0</v>
      </c>
    </row>
    <row r="502" customFormat="false" ht="30" hidden="false" customHeight="true" outlineLevel="0" collapsed="false">
      <c r="A502" s="31"/>
      <c r="B502" s="32"/>
      <c r="C502" s="32"/>
      <c r="D502" s="32"/>
      <c r="E502" s="33"/>
      <c r="F502" s="33"/>
      <c r="G502" s="9" t="str">
        <f aca="false">IF(COUNTA(A502:F502)=0,"",IF(OR(NOT(ISNUMBER(A502)),AND(B502&lt;&gt;"Ingreso",B502&lt;&gt;"Gasto"),C502="",D502="",AND(E502&lt;&gt;"",NOT(ISNUMBER(E502))),AND(F502&lt;&gt;"",NOT(ISNUMBER(F502)))),"REVISAR datos",IF(OR(A502&lt;DATE(YEAR(Presupuesto!E4),MONTH(Presupuesto!E4),1),A502&gt;=EDATE(DATE(YEAR(Presupuesto!E4),MONTH(Presupuesto!E4),1),1)),"Fuera de mes","Correcto")))</f>
        <v/>
      </c>
      <c r="H502" s="23" t="str">
        <f aca="false">IF(COUNTA(A502:F502)=0,"",IF(B502="Ingreso","Ingreso",IF(COUNTIFS(Presupuesto!A18:A25,C502)=1,"Clasificado","REVISAR categoría")))</f>
        <v/>
      </c>
      <c r="I502" s="1" t="n">
        <f aca="false">IF(COUNTA(A502:F502)&gt;0,ROW(),0)</f>
        <v>0</v>
      </c>
    </row>
    <row r="503" customFormat="false" ht="30" hidden="false" customHeight="true" outlineLevel="0" collapsed="false">
      <c r="A503" s="31"/>
      <c r="B503" s="32"/>
      <c r="C503" s="32"/>
      <c r="D503" s="32"/>
      <c r="E503" s="33"/>
      <c r="F503" s="33"/>
      <c r="G503" s="9" t="str">
        <f aca="false">IF(COUNTA(A503:F503)=0,"",IF(OR(NOT(ISNUMBER(A503)),AND(B503&lt;&gt;"Ingreso",B503&lt;&gt;"Gasto"),C503="",D503="",AND(E503&lt;&gt;"",NOT(ISNUMBER(E503))),AND(F503&lt;&gt;"",NOT(ISNUMBER(F503)))),"REVISAR datos",IF(OR(A503&lt;DATE(YEAR(Presupuesto!E4),MONTH(Presupuesto!E4),1),A503&gt;=EDATE(DATE(YEAR(Presupuesto!E4),MONTH(Presupuesto!E4),1),1)),"Fuera de mes","Correcto")))</f>
        <v/>
      </c>
      <c r="H503" s="23" t="str">
        <f aca="false">IF(COUNTA(A503:F503)=0,"",IF(B503="Ingreso","Ingreso",IF(COUNTIFS(Presupuesto!A18:A25,C503)=1,"Clasificado","REVISAR categoría")))</f>
        <v/>
      </c>
      <c r="I503" s="1" t="n">
        <f aca="false">IF(COUNTA(A503:F503)&gt;0,ROW(),0)</f>
        <v>0</v>
      </c>
    </row>
    <row r="504" customFormat="false" ht="30" hidden="false" customHeight="true" outlineLevel="0" collapsed="false">
      <c r="A504" s="31"/>
      <c r="B504" s="32"/>
      <c r="C504" s="32"/>
      <c r="D504" s="32"/>
      <c r="E504" s="33"/>
      <c r="F504" s="33"/>
      <c r="G504" s="9" t="str">
        <f aca="false">IF(COUNTA(A504:F504)=0,"",IF(OR(NOT(ISNUMBER(A504)),AND(B504&lt;&gt;"Ingreso",B504&lt;&gt;"Gasto"),C504="",D504="",AND(E504&lt;&gt;"",NOT(ISNUMBER(E504))),AND(F504&lt;&gt;"",NOT(ISNUMBER(F504)))),"REVISAR datos",IF(OR(A504&lt;DATE(YEAR(Presupuesto!E4),MONTH(Presupuesto!E4),1),A504&gt;=EDATE(DATE(YEAR(Presupuesto!E4),MONTH(Presupuesto!E4),1),1)),"Fuera de mes","Correcto")))</f>
        <v/>
      </c>
      <c r="H504" s="23" t="str">
        <f aca="false">IF(COUNTA(A504:F504)=0,"",IF(B504="Ingreso","Ingreso",IF(COUNTIFS(Presupuesto!A18:A25,C504)=1,"Clasificado","REVISAR categoría")))</f>
        <v/>
      </c>
      <c r="I504" s="1" t="n">
        <f aca="false">IF(COUNTA(A504:F504)&gt;0,ROW(),0)</f>
        <v>0</v>
      </c>
    </row>
    <row r="505" customFormat="false" ht="30" hidden="false" customHeight="true" outlineLevel="0" collapsed="false">
      <c r="A505" s="31"/>
      <c r="B505" s="32"/>
      <c r="C505" s="32"/>
      <c r="D505" s="32"/>
      <c r="E505" s="33"/>
      <c r="F505" s="33"/>
      <c r="G505" s="9" t="str">
        <f aca="false">IF(COUNTA(A505:F505)=0,"",IF(OR(NOT(ISNUMBER(A505)),AND(B505&lt;&gt;"Ingreso",B505&lt;&gt;"Gasto"),C505="",D505="",AND(E505&lt;&gt;"",NOT(ISNUMBER(E505))),AND(F505&lt;&gt;"",NOT(ISNUMBER(F505)))),"REVISAR datos",IF(OR(A505&lt;DATE(YEAR(Presupuesto!E4),MONTH(Presupuesto!E4),1),A505&gt;=EDATE(DATE(YEAR(Presupuesto!E4),MONTH(Presupuesto!E4),1),1)),"Fuera de mes","Correcto")))</f>
        <v/>
      </c>
      <c r="H505" s="23" t="str">
        <f aca="false">IF(COUNTA(A505:F505)=0,"",IF(B505="Ingreso","Ingreso",IF(COUNTIFS(Presupuesto!A18:A25,C505)=1,"Clasificado","REVISAR categoría")))</f>
        <v/>
      </c>
      <c r="I505" s="1" t="n">
        <f aca="false">IF(COUNTA(A505:F505)&gt;0,ROW(),0)</f>
        <v>0</v>
      </c>
    </row>
    <row r="506" customFormat="false" ht="30" hidden="false" customHeight="true" outlineLevel="0" collapsed="false">
      <c r="A506" s="31"/>
      <c r="B506" s="32"/>
      <c r="C506" s="32"/>
      <c r="D506" s="32"/>
      <c r="E506" s="33"/>
      <c r="F506" s="33"/>
      <c r="G506" s="9" t="str">
        <f aca="false">IF(COUNTA(A506:F506)=0,"",IF(OR(NOT(ISNUMBER(A506)),AND(B506&lt;&gt;"Ingreso",B506&lt;&gt;"Gasto"),C506="",D506="",AND(E506&lt;&gt;"",NOT(ISNUMBER(E506))),AND(F506&lt;&gt;"",NOT(ISNUMBER(F506)))),"REVISAR datos",IF(OR(A506&lt;DATE(YEAR(Presupuesto!E4),MONTH(Presupuesto!E4),1),A506&gt;=EDATE(DATE(YEAR(Presupuesto!E4),MONTH(Presupuesto!E4),1),1)),"Fuera de mes","Correcto")))</f>
        <v/>
      </c>
      <c r="H506" s="23" t="str">
        <f aca="false">IF(COUNTA(A506:F506)=0,"",IF(B506="Ingreso","Ingreso",IF(COUNTIFS(Presupuesto!A18:A25,C506)=1,"Clasificado","REVISAR categoría")))</f>
        <v/>
      </c>
      <c r="I506" s="1" t="n">
        <f aca="false">IF(COUNTA(A506:F506)&gt;0,ROW(),0)</f>
        <v>0</v>
      </c>
    </row>
    <row r="507" customFormat="false" ht="30" hidden="false" customHeight="true" outlineLevel="0" collapsed="false">
      <c r="A507" s="31"/>
      <c r="B507" s="32"/>
      <c r="C507" s="32"/>
      <c r="D507" s="32"/>
      <c r="E507" s="33"/>
      <c r="F507" s="33"/>
      <c r="G507" s="9" t="str">
        <f aca="false">IF(COUNTA(A507:F507)=0,"",IF(OR(NOT(ISNUMBER(A507)),AND(B507&lt;&gt;"Ingreso",B507&lt;&gt;"Gasto"),C507="",D507="",AND(E507&lt;&gt;"",NOT(ISNUMBER(E507))),AND(F507&lt;&gt;"",NOT(ISNUMBER(F507)))),"REVISAR datos",IF(OR(A507&lt;DATE(YEAR(Presupuesto!E4),MONTH(Presupuesto!E4),1),A507&gt;=EDATE(DATE(YEAR(Presupuesto!E4),MONTH(Presupuesto!E4),1),1)),"Fuera de mes","Correcto")))</f>
        <v/>
      </c>
      <c r="H507" s="23" t="str">
        <f aca="false">IF(COUNTA(A507:F507)=0,"",IF(B507="Ingreso","Ingreso",IF(COUNTIFS(Presupuesto!A18:A25,C507)=1,"Clasificado","REVISAR categoría")))</f>
        <v/>
      </c>
      <c r="I507" s="1" t="n">
        <f aca="false">IF(COUNTA(A507:F507)&gt;0,ROW(),0)</f>
        <v>0</v>
      </c>
    </row>
  </sheetData>
  <sheetProtection sheet="1" objects="1" scenarios="1" autoFilter="0" selectLockedCells="0" selectUnlockedCells="0"/>
  <autoFilter ref="A7:H507"/>
  <conditionalFormatting sqref="G8:G507">
    <cfRule type="containsText" priority="2" operator="containsText" aboveAverage="0" equalAverage="0" bottom="0" percent="0" rank="0" text="REVISAR" dxfId="6">
      <formula>NOT(ISERROR(SEARCH("REVISAR",G8)))</formula>
    </cfRule>
  </conditionalFormatting>
  <conditionalFormatting sqref="H8:H507">
    <cfRule type="containsText" priority="3" operator="containsText" aboveAverage="0" equalAverage="0" bottom="0" percent="0" rank="0" text="REVISAR" dxfId="7">
      <formula>NOT(ISERROR(SEARCH("REVISAR",H8)))</formula>
    </cfRule>
  </conditionalFormatting>
  <dataValidations count="2">
    <dataValidation allowBlank="false" error="Elige un valor de la lista o configura primero su categoría." errorStyle="stop" errorTitle="Revisa la entrada" operator="between" showDropDown="false" showErrorMessage="1" showInputMessage="false" sqref="B8:B507" type="list">
      <formula1>"Ingreso,Gasto"</formula1>
      <formula2>0</formula2>
    </dataValidation>
    <dataValidation type="list" allowBlank="1" showErrorMessage="1" errorStyle="stop" errorTitle="Revisa la entrada" error="Elige un valor de la lista o configura primero su categoría." sqref="C8:C507">
      <formula1>'Presupuesto'!$H$5:$H$13</formula1>
    </dataValidation>
  </dataValidations>
  <printOptions horizontalCentered="1"/>
  <pageMargins left=".3" right=".3" top=".4" bottom=".4" header=".15" footer=".15"/>
  <pageSetup paperSize="9" orientation="landscape" fitToWidth="1" fitToHeight="0"/>
  <headerFooter>
    <oddFooter>&amp;LPlantillasyPortadas · plantillasyportadas.com&amp;CRevisado 16/10/2026&amp;R&amp;P /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1"/>
  </sheetPr>
  <dimension ref="A1:B3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4"/>
    <col collapsed="false" customWidth="true" hidden="false" outlineLevel="0" max="2" min="2" style="1" width="105"/>
  </cols>
  <sheetData>
    <row r="1" customFormat="false" ht="24" hidden="false" customHeight="true" outlineLevel="0" collapsed="false">
      <c r="A1" s="2"/>
      <c r="B1" s="2"/>
    </row>
    <row r="2" customFormat="false" ht="24" hidden="false" customHeight="true" outlineLevel="0" collapsed="false">
      <c r="A2" s="3"/>
      <c r="B2" s="2" t="s">
        <v>38</v>
      </c>
    </row>
    <row r="3" customFormat="false" ht="24" hidden="false" customHeight="true" outlineLevel="0" collapsed="false">
      <c r="A3" s="5"/>
      <c r="B3" s="5"/>
    </row>
    <row r="4" customFormat="false" ht="24" hidden="false" customHeight="true" outlineLevel="0" collapsed="false">
      <c r="A4" s="2"/>
      <c r="B4" s="2"/>
    </row>
    <row r="5" customFormat="false" ht="42" hidden="false" customHeight="true" outlineLevel="0" collapsed="false">
      <c r="A5" s="2"/>
      <c r="B5" s="9" t="s">
        <v>39</v>
      </c>
    </row>
    <row r="6" customFormat="false" ht="42" hidden="false" customHeight="true" outlineLevel="0" collapsed="false">
      <c r="A6" s="2"/>
      <c r="B6" s="9" t="s">
        <v>40</v>
      </c>
    </row>
    <row r="7" customFormat="false" ht="42" hidden="false" customHeight="true" outlineLevel="0" collapsed="false">
      <c r="A7" s="2"/>
      <c r="B7" s="9" t="s">
        <v>41</v>
      </c>
    </row>
    <row r="8" customFormat="false" ht="42" hidden="false" customHeight="true" outlineLevel="0" collapsed="false">
      <c r="A8" s="2"/>
      <c r="B8" s="9" t="s">
        <v>42</v>
      </c>
    </row>
    <row r="9" customFormat="false" ht="42" hidden="false" customHeight="true" outlineLevel="0" collapsed="false">
      <c r="A9" s="2"/>
      <c r="B9" s="9" t="s">
        <v>43</v>
      </c>
    </row>
    <row r="10" customFormat="false" ht="42" hidden="false" customHeight="true" outlineLevel="0" collapsed="false">
      <c r="A10" s="2"/>
      <c r="B10" s="9" t="s">
        <v>44</v>
      </c>
    </row>
    <row r="11" customFormat="false" ht="42" hidden="false" customHeight="true" outlineLevel="0" collapsed="false">
      <c r="A11" s="2"/>
      <c r="B11" s="9" t="s">
        <v>45</v>
      </c>
    </row>
    <row r="12" customFormat="false" ht="42" hidden="false" customHeight="true" outlineLevel="0" collapsed="false">
      <c r="A12" s="2"/>
      <c r="B12" s="9" t="s">
        <v>46</v>
      </c>
    </row>
    <row r="13" customFormat="false" ht="42" hidden="false" customHeight="true" outlineLevel="0" collapsed="false">
      <c r="A13" s="2"/>
      <c r="B13" s="9" t="s">
        <v>47</v>
      </c>
    </row>
    <row r="14" customFormat="false" ht="42" hidden="false" customHeight="true" outlineLevel="0" collapsed="false">
      <c r="A14" s="2"/>
      <c r="B14" s="9" t="s">
        <v>48</v>
      </c>
    </row>
    <row r="15" customFormat="false" ht="20" hidden="false" customHeight="true" outlineLevel="0" collapsed="false">
      <c r="A15" s="24" t="s">
        <v>49</v>
      </c>
      <c r="B15" s="24"/>
    </row>
    <row r="16" customFormat="false" ht="20" hidden="false" customHeight="true" outlineLevel="0" collapsed="false">
      <c r="A16" s="13"/>
      <c r="B16" s="13"/>
    </row>
    <row r="17" customFormat="false" ht="20" hidden="false" customHeight="true" outlineLevel="0" collapsed="false">
      <c r="A17" s="13"/>
      <c r="B17" s="13"/>
    </row>
    <row r="18" customFormat="false" ht="20" hidden="false" customHeight="true" outlineLevel="0" collapsed="false">
      <c r="A18" s="13"/>
      <c r="B18" s="13"/>
    </row>
    <row r="19" customFormat="false" ht="20" hidden="false" customHeight="true" outlineLevel="0" collapsed="false">
      <c r="A19" s="13"/>
      <c r="B19" s="13"/>
    </row>
    <row r="20" customFormat="false" ht="20" hidden="false" customHeight="true" outlineLevel="0" collapsed="false">
      <c r="A20" s="13"/>
      <c r="B20" s="13"/>
    </row>
    <row r="21" customFormat="false" ht="20" hidden="false" customHeight="true" outlineLevel="0" collapsed="false">
      <c r="A21" s="13"/>
      <c r="B21" s="13"/>
    </row>
    <row r="22" customFormat="false" ht="20" hidden="false" customHeight="true" outlineLevel="0" collapsed="false">
      <c r="A22" s="13"/>
      <c r="B22" s="13"/>
    </row>
    <row r="23" customFormat="false" ht="20" hidden="false" customHeight="true" outlineLevel="0" collapsed="false">
      <c r="A23" s="13"/>
      <c r="B23" s="13"/>
    </row>
    <row r="24" customFormat="false" ht="20" hidden="false" customHeight="true" outlineLevel="0" collapsed="false">
      <c r="A24" s="13"/>
      <c r="B24" s="13"/>
    </row>
    <row r="25" customFormat="false" ht="20" hidden="false" customHeight="true" outlineLevel="0" collapsed="false">
      <c r="A25" s="13"/>
      <c r="B25" s="13"/>
    </row>
    <row r="26" customFormat="false" ht="20" hidden="false" customHeight="true" outlineLevel="0" collapsed="false">
      <c r="A26" s="13"/>
      <c r="B26" s="13"/>
    </row>
    <row r="27" customFormat="false" ht="20" hidden="false" customHeight="true" outlineLevel="0" collapsed="false">
      <c r="A27" s="13"/>
      <c r="B27" s="13"/>
    </row>
    <row r="28" customFormat="false" ht="20" hidden="false" customHeight="true" outlineLevel="0" collapsed="false">
      <c r="A28" s="13"/>
      <c r="B28" s="13"/>
    </row>
    <row r="29" customFormat="false" ht="20" hidden="false" customHeight="true" outlineLevel="0" collapsed="false">
      <c r="A29" s="13"/>
      <c r="B29" s="13"/>
    </row>
    <row r="30" customFormat="false" ht="20" hidden="false" customHeight="true" outlineLevel="0" collapsed="false">
      <c r="A30" s="13"/>
      <c r="B30" s="13"/>
    </row>
    <row r="31" customFormat="false" ht="20" hidden="false" customHeight="true" outlineLevel="0" collapsed="false">
      <c r="A31" s="13"/>
      <c r="B31" s="13"/>
    </row>
    <row r="32" customFormat="false" ht="20" hidden="false" customHeight="true" outlineLevel="0" collapsed="false">
      <c r="A32" s="13"/>
      <c r="B32" s="13"/>
    </row>
    <row r="33" customFormat="false" ht="20" hidden="false" customHeight="true" outlineLevel="0" collapsed="false">
      <c r="A33" s="13"/>
      <c r="B33" s="13"/>
    </row>
    <row r="34" customFormat="false" ht="20" hidden="false" customHeight="true" outlineLevel="0" collapsed="false">
      <c r="A34" s="13"/>
      <c r="B34" s="13"/>
    </row>
    <row r="35" customFormat="false" ht="20" hidden="false" customHeight="true" outlineLevel="0" collapsed="false">
      <c r="A35" s="13"/>
      <c r="B35" s="13"/>
    </row>
  </sheetData>
  <sheetProtection sheet="1" objects="1" scenarios="1" autoFilter="0" selectLockedCells="0" selectUnlockedCells="0"/>
  <printOptions horizontalCentered="1"/>
  <pageMargins left=".3" right=".3" top=".4" bottom=".4" header=".15" footer=".15"/>
  <pageSetup paperSize="9" orientation="landscape" fitToWidth="1" fitToHeight="1"/>
  <headerFooter>
    <oddFooter>&amp;LPlantillasyPortadas · plantillasyportadas.com&amp;CRevisado 16/10/2026&amp;R&amp;P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1"/>
  </sheetPr>
  <dimension ref="A1:H3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20"/>
    <col collapsed="false" customWidth="true" hidden="false" outlineLevel="0" max="8" min="2" style="1" width="14"/>
  </cols>
  <sheetData>
    <row r="1" customFormat="false" ht="24" hidden="false" customHeight="true" outlineLevel="0" collapsed="false">
      <c r="A1" s="2"/>
      <c r="B1" s="2"/>
      <c r="C1" s="2"/>
      <c r="D1" s="2"/>
      <c r="E1" s="2"/>
      <c r="F1" s="2"/>
      <c r="G1" s="2"/>
      <c r="H1" s="2"/>
    </row>
    <row r="2" customFormat="false" ht="24" hidden="false" customHeight="true" outlineLevel="0" collapsed="false">
      <c r="A2" s="3" t="s">
        <v>50</v>
      </c>
      <c r="B2" s="2"/>
      <c r="C2" s="2"/>
      <c r="D2" s="2"/>
      <c r="E2" s="2"/>
      <c r="F2" s="2"/>
      <c r="G2" s="2"/>
      <c r="H2" s="2"/>
    </row>
    <row r="3" customFormat="false" ht="24" hidden="false" customHeight="true" outlineLevel="0" collapsed="false">
      <c r="A3" s="5"/>
      <c r="B3" s="5"/>
      <c r="C3" s="5"/>
      <c r="D3" s="5"/>
      <c r="E3" s="5"/>
      <c r="F3" s="5"/>
      <c r="G3" s="5"/>
      <c r="H3" s="5"/>
    </row>
    <row r="4" customFormat="false" ht="24" hidden="false" customHeight="true" outlineLevel="0" collapsed="false">
      <c r="A4" s="2" t="s">
        <v>51</v>
      </c>
      <c r="B4" s="28" t="n">
        <v>1</v>
      </c>
      <c r="C4" s="2"/>
      <c r="D4" s="2" t="s">
        <v>52</v>
      </c>
      <c r="E4" s="2" t="n">
        <f aca="false">MAX(1,ROUNDUP((MAX(14,MAX(Registro!$I$8:$I$507))-7)/20,0))</f>
        <v>1</v>
      </c>
      <c r="F4" s="2"/>
      <c r="G4" s="2"/>
      <c r="H4" s="2"/>
    </row>
    <row r="5" customFormat="false" ht="24" hidden="false" customHeight="true" outlineLevel="0" collapsed="false">
      <c r="A5" s="16" t="s">
        <v>53</v>
      </c>
      <c r="B5" s="16"/>
      <c r="C5" s="16"/>
      <c r="D5" s="16"/>
      <c r="E5" s="16"/>
      <c r="F5" s="16"/>
      <c r="G5" s="16"/>
      <c r="H5" s="16"/>
    </row>
    <row r="6" customFormat="false" ht="24" hidden="false" customHeight="true" outlineLevel="0" collapsed="false">
      <c r="A6" s="2"/>
      <c r="B6" s="2"/>
      <c r="C6" s="2"/>
      <c r="D6" s="2"/>
      <c r="E6" s="2"/>
      <c r="F6" s="2"/>
      <c r="G6" s="2"/>
      <c r="H6" s="2"/>
    </row>
    <row r="7" customFormat="false" ht="40" hidden="false" customHeight="true" outlineLevel="0" collapsed="false">
      <c r="A7" s="25" t="str">
        <f aca="false">Registro!A7</f>
        <v>Fecha</v>
      </c>
      <c r="B7" s="25" t="str">
        <f aca="false">Registro!B7</f>
        <v>Tipo</v>
      </c>
      <c r="C7" s="25" t="str">
        <f aca="false">Registro!C7</f>
        <v>Categoría</v>
      </c>
      <c r="D7" s="25" t="str">
        <f aca="false">Registro!D7</f>
        <v>Concepto</v>
      </c>
      <c r="E7" s="25" t="str">
        <f aca="false">Registro!E7</f>
        <v>Previsto</v>
      </c>
      <c r="F7" s="25" t="str">
        <f aca="false">Registro!F7</f>
        <v>Real</v>
      </c>
      <c r="G7" s="25" t="str">
        <f aca="false">Registro!G7</f>
        <v>Control</v>
      </c>
      <c r="H7" s="25" t="str">
        <f aca="false">Registro!H7</f>
        <v>Clasificación</v>
      </c>
    </row>
    <row r="8" customFormat="false" ht="26" hidden="false" customHeight="true" outlineLevel="0" collapsed="false">
      <c r="A8" s="26" t="str">
        <f aca="false">IF(AND(ISNUMBER($B$4),$B$4&gt;=1,$B$4&lt;=25,MOD($B$4,1)=0),IF(INDEX(Registro!I8:I507,($B$4-1)*20+1)=0,"",IF(INDEX(Registro!A8:A507,($B$4-1)*20+1)="","",INDEX(Registro!A8:A507,($B$4-1)*20+1))),"Revisa página")</f>
        <v/>
      </c>
      <c r="B8" s="27" t="str">
        <f aca="false">IF(AND(ISNUMBER($B$4),$B$4&gt;=1,$B$4&lt;=25,MOD($B$4,1)=0),IF(INDEX(Registro!I8:I507,($B$4-1)*20+1)=0,"",IF(INDEX(Registro!B8:B507,($B$4-1)*20+1)="","",INDEX(Registro!B8:B507,($B$4-1)*20+1))),"Revisa página")</f>
        <v/>
      </c>
      <c r="C8" s="27" t="str">
        <f aca="false">IF(AND(ISNUMBER($B$4),$B$4&gt;=1,$B$4&lt;=25,MOD($B$4,1)=0),IF(INDEX(Registro!I8:I507,($B$4-1)*20+1)=0,"",IF(INDEX(Registro!C8:C507,($B$4-1)*20+1)="","",INDEX(Registro!C8:C507,($B$4-1)*20+1))),"Revisa página")</f>
        <v/>
      </c>
      <c r="D8" s="27" t="str">
        <f aca="false">IF(AND(ISNUMBER($B$4),$B$4&gt;=1,$B$4&lt;=25,MOD($B$4,1)=0),IF(INDEX(Registro!I8:I507,($B$4-1)*20+1)=0,"",IF(INDEX(Registro!D8:D507,($B$4-1)*20+1)="","",INDEX(Registro!D8:D507,($B$4-1)*20+1))),"Revisa página")</f>
        <v/>
      </c>
      <c r="E8" s="27" t="str">
        <f aca="false">IF(AND(ISNUMBER($B$4),$B$4&gt;=1,$B$4&lt;=25,MOD($B$4,1)=0),IF(INDEX(Registro!I8:I507,($B$4-1)*20+1)=0,"",IF(INDEX(Registro!E8:E507,($B$4-1)*20+1)="","",INDEX(Registro!E8:E507,($B$4-1)*20+1))),"Revisa página")</f>
        <v/>
      </c>
      <c r="F8" s="27" t="str">
        <f aca="false">IF(AND(ISNUMBER($B$4),$B$4&gt;=1,$B$4&lt;=25,MOD($B$4,1)=0),IF(INDEX(Registro!I8:I507,($B$4-1)*20+1)=0,"",IF(INDEX(Registro!F8:F507,($B$4-1)*20+1)="","",INDEX(Registro!F8:F507,($B$4-1)*20+1))),"Revisa página")</f>
        <v/>
      </c>
      <c r="G8" s="27" t="str">
        <f aca="false">IF(AND(ISNUMBER($B$4),$B$4&gt;=1,$B$4&lt;=25,MOD($B$4,1)=0),IF(INDEX(Registro!I8:I507,($B$4-1)*20+1)=0,"",IF(INDEX(Registro!G8:G507,($B$4-1)*20+1)="","",INDEX(Registro!G8:G507,($B$4-1)*20+1))),"Revisa página")</f>
        <v/>
      </c>
      <c r="H8" s="27" t="str">
        <f aca="false">IF(AND(ISNUMBER($B$4),$B$4&gt;=1,$B$4&lt;=25,MOD($B$4,1)=0),IF(INDEX(Registro!I8:I507,($B$4-1)*20+1)=0,"",IF(INDEX(Registro!H8:H507,($B$4-1)*20+1)="","",INDEX(Registro!H8:H507,($B$4-1)*20+1))),"Revisa página")</f>
        <v/>
      </c>
    </row>
    <row r="9" customFormat="false" ht="26" hidden="false" customHeight="true" outlineLevel="0" collapsed="false">
      <c r="A9" s="26" t="str">
        <f aca="false">IF(AND(ISNUMBER($B$4),$B$4&gt;=1,$B$4&lt;=25,MOD($B$4,1)=0),IF(INDEX(Registro!I8:I507,($B$4-1)*20+2)=0,"",IF(INDEX(Registro!A8:A507,($B$4-1)*20+2)="","",INDEX(Registro!A8:A507,($B$4-1)*20+2))),"Revisa página")</f>
        <v/>
      </c>
      <c r="B9" s="27" t="str">
        <f aca="false">IF(AND(ISNUMBER($B$4),$B$4&gt;=1,$B$4&lt;=25,MOD($B$4,1)=0),IF(INDEX(Registro!I8:I507,($B$4-1)*20+2)=0,"",IF(INDEX(Registro!B8:B507,($B$4-1)*20+2)="","",INDEX(Registro!B8:B507,($B$4-1)*20+2))),"Revisa página")</f>
        <v/>
      </c>
      <c r="C9" s="27" t="str">
        <f aca="false">IF(AND(ISNUMBER($B$4),$B$4&gt;=1,$B$4&lt;=25,MOD($B$4,1)=0),IF(INDEX(Registro!I8:I507,($B$4-1)*20+2)=0,"",IF(INDEX(Registro!C8:C507,($B$4-1)*20+2)="","",INDEX(Registro!C8:C507,($B$4-1)*20+2))),"Revisa página")</f>
        <v/>
      </c>
      <c r="D9" s="27" t="str">
        <f aca="false">IF(AND(ISNUMBER($B$4),$B$4&gt;=1,$B$4&lt;=25,MOD($B$4,1)=0),IF(INDEX(Registro!I8:I507,($B$4-1)*20+2)=0,"",IF(INDEX(Registro!D8:D507,($B$4-1)*20+2)="","",INDEX(Registro!D8:D507,($B$4-1)*20+2))),"Revisa página")</f>
        <v/>
      </c>
      <c r="E9" s="27" t="str">
        <f aca="false">IF(AND(ISNUMBER($B$4),$B$4&gt;=1,$B$4&lt;=25,MOD($B$4,1)=0),IF(INDEX(Registro!I8:I507,($B$4-1)*20+2)=0,"",IF(INDEX(Registro!E8:E507,($B$4-1)*20+2)="","",INDEX(Registro!E8:E507,($B$4-1)*20+2))),"Revisa página")</f>
        <v/>
      </c>
      <c r="F9" s="27" t="str">
        <f aca="false">IF(AND(ISNUMBER($B$4),$B$4&gt;=1,$B$4&lt;=25,MOD($B$4,1)=0),IF(INDEX(Registro!I8:I507,($B$4-1)*20+2)=0,"",IF(INDEX(Registro!F8:F507,($B$4-1)*20+2)="","",INDEX(Registro!F8:F507,($B$4-1)*20+2))),"Revisa página")</f>
        <v/>
      </c>
      <c r="G9" s="27" t="str">
        <f aca="false">IF(AND(ISNUMBER($B$4),$B$4&gt;=1,$B$4&lt;=25,MOD($B$4,1)=0),IF(INDEX(Registro!I8:I507,($B$4-1)*20+2)=0,"",IF(INDEX(Registro!G8:G507,($B$4-1)*20+2)="","",INDEX(Registro!G8:G507,($B$4-1)*20+2))),"Revisa página")</f>
        <v/>
      </c>
      <c r="H9" s="27" t="str">
        <f aca="false">IF(AND(ISNUMBER($B$4),$B$4&gt;=1,$B$4&lt;=25,MOD($B$4,1)=0),IF(INDEX(Registro!I8:I507,($B$4-1)*20+2)=0,"",IF(INDEX(Registro!H8:H507,($B$4-1)*20+2)="","",INDEX(Registro!H8:H507,($B$4-1)*20+2))),"Revisa página")</f>
        <v/>
      </c>
    </row>
    <row r="10" customFormat="false" ht="26" hidden="false" customHeight="true" outlineLevel="0" collapsed="false">
      <c r="A10" s="26" t="str">
        <f aca="false">IF(AND(ISNUMBER($B$4),$B$4&gt;=1,$B$4&lt;=25,MOD($B$4,1)=0),IF(INDEX(Registro!I8:I507,($B$4-1)*20+3)=0,"",IF(INDEX(Registro!A8:A507,($B$4-1)*20+3)="","",INDEX(Registro!A8:A507,($B$4-1)*20+3))),"Revisa página")</f>
        <v/>
      </c>
      <c r="B10" s="27" t="str">
        <f aca="false">IF(AND(ISNUMBER($B$4),$B$4&gt;=1,$B$4&lt;=25,MOD($B$4,1)=0),IF(INDEX(Registro!I8:I507,($B$4-1)*20+3)=0,"",IF(INDEX(Registro!B8:B507,($B$4-1)*20+3)="","",INDEX(Registro!B8:B507,($B$4-1)*20+3))),"Revisa página")</f>
        <v/>
      </c>
      <c r="C10" s="27" t="str">
        <f aca="false">IF(AND(ISNUMBER($B$4),$B$4&gt;=1,$B$4&lt;=25,MOD($B$4,1)=0),IF(INDEX(Registro!I8:I507,($B$4-1)*20+3)=0,"",IF(INDEX(Registro!C8:C507,($B$4-1)*20+3)="","",INDEX(Registro!C8:C507,($B$4-1)*20+3))),"Revisa página")</f>
        <v/>
      </c>
      <c r="D10" s="27" t="str">
        <f aca="false">IF(AND(ISNUMBER($B$4),$B$4&gt;=1,$B$4&lt;=25,MOD($B$4,1)=0),IF(INDEX(Registro!I8:I507,($B$4-1)*20+3)=0,"",IF(INDEX(Registro!D8:D507,($B$4-1)*20+3)="","",INDEX(Registro!D8:D507,($B$4-1)*20+3))),"Revisa página")</f>
        <v/>
      </c>
      <c r="E10" s="27" t="str">
        <f aca="false">IF(AND(ISNUMBER($B$4),$B$4&gt;=1,$B$4&lt;=25,MOD($B$4,1)=0),IF(INDEX(Registro!I8:I507,($B$4-1)*20+3)=0,"",IF(INDEX(Registro!E8:E507,($B$4-1)*20+3)="","",INDEX(Registro!E8:E507,($B$4-1)*20+3))),"Revisa página")</f>
        <v/>
      </c>
      <c r="F10" s="27" t="str">
        <f aca="false">IF(AND(ISNUMBER($B$4),$B$4&gt;=1,$B$4&lt;=25,MOD($B$4,1)=0),IF(INDEX(Registro!I8:I507,($B$4-1)*20+3)=0,"",IF(INDEX(Registro!F8:F507,($B$4-1)*20+3)="","",INDEX(Registro!F8:F507,($B$4-1)*20+3))),"Revisa página")</f>
        <v/>
      </c>
      <c r="G10" s="27" t="str">
        <f aca="false">IF(AND(ISNUMBER($B$4),$B$4&gt;=1,$B$4&lt;=25,MOD($B$4,1)=0),IF(INDEX(Registro!I8:I507,($B$4-1)*20+3)=0,"",IF(INDEX(Registro!G8:G507,($B$4-1)*20+3)="","",INDEX(Registro!G8:G507,($B$4-1)*20+3))),"Revisa página")</f>
        <v/>
      </c>
      <c r="H10" s="27" t="str">
        <f aca="false">IF(AND(ISNUMBER($B$4),$B$4&gt;=1,$B$4&lt;=25,MOD($B$4,1)=0),IF(INDEX(Registro!I8:I507,($B$4-1)*20+3)=0,"",IF(INDEX(Registro!H8:H507,($B$4-1)*20+3)="","",INDEX(Registro!H8:H507,($B$4-1)*20+3))),"Revisa página")</f>
        <v/>
      </c>
    </row>
    <row r="11" customFormat="false" ht="26" hidden="false" customHeight="true" outlineLevel="0" collapsed="false">
      <c r="A11" s="26" t="str">
        <f aca="false">IF(AND(ISNUMBER($B$4),$B$4&gt;=1,$B$4&lt;=25,MOD($B$4,1)=0),IF(INDEX(Registro!I8:I507,($B$4-1)*20+4)=0,"",IF(INDEX(Registro!A8:A507,($B$4-1)*20+4)="","",INDEX(Registro!A8:A507,($B$4-1)*20+4))),"Revisa página")</f>
        <v/>
      </c>
      <c r="B11" s="27" t="str">
        <f aca="false">IF(AND(ISNUMBER($B$4),$B$4&gt;=1,$B$4&lt;=25,MOD($B$4,1)=0),IF(INDEX(Registro!I8:I507,($B$4-1)*20+4)=0,"",IF(INDEX(Registro!B8:B507,($B$4-1)*20+4)="","",INDEX(Registro!B8:B507,($B$4-1)*20+4))),"Revisa página")</f>
        <v/>
      </c>
      <c r="C11" s="27" t="str">
        <f aca="false">IF(AND(ISNUMBER($B$4),$B$4&gt;=1,$B$4&lt;=25,MOD($B$4,1)=0),IF(INDEX(Registro!I8:I507,($B$4-1)*20+4)=0,"",IF(INDEX(Registro!C8:C507,($B$4-1)*20+4)="","",INDEX(Registro!C8:C507,($B$4-1)*20+4))),"Revisa página")</f>
        <v/>
      </c>
      <c r="D11" s="27" t="str">
        <f aca="false">IF(AND(ISNUMBER($B$4),$B$4&gt;=1,$B$4&lt;=25,MOD($B$4,1)=0),IF(INDEX(Registro!I8:I507,($B$4-1)*20+4)=0,"",IF(INDEX(Registro!D8:D507,($B$4-1)*20+4)="","",INDEX(Registro!D8:D507,($B$4-1)*20+4))),"Revisa página")</f>
        <v/>
      </c>
      <c r="E11" s="27" t="str">
        <f aca="false">IF(AND(ISNUMBER($B$4),$B$4&gt;=1,$B$4&lt;=25,MOD($B$4,1)=0),IF(INDEX(Registro!I8:I507,($B$4-1)*20+4)=0,"",IF(INDEX(Registro!E8:E507,($B$4-1)*20+4)="","",INDEX(Registro!E8:E507,($B$4-1)*20+4))),"Revisa página")</f>
        <v/>
      </c>
      <c r="F11" s="27" t="str">
        <f aca="false">IF(AND(ISNUMBER($B$4),$B$4&gt;=1,$B$4&lt;=25,MOD($B$4,1)=0),IF(INDEX(Registro!I8:I507,($B$4-1)*20+4)=0,"",IF(INDEX(Registro!F8:F507,($B$4-1)*20+4)="","",INDEX(Registro!F8:F507,($B$4-1)*20+4))),"Revisa página")</f>
        <v/>
      </c>
      <c r="G11" s="27" t="str">
        <f aca="false">IF(AND(ISNUMBER($B$4),$B$4&gt;=1,$B$4&lt;=25,MOD($B$4,1)=0),IF(INDEX(Registro!I8:I507,($B$4-1)*20+4)=0,"",IF(INDEX(Registro!G8:G507,($B$4-1)*20+4)="","",INDEX(Registro!G8:G507,($B$4-1)*20+4))),"Revisa página")</f>
        <v/>
      </c>
      <c r="H11" s="27" t="str">
        <f aca="false">IF(AND(ISNUMBER($B$4),$B$4&gt;=1,$B$4&lt;=25,MOD($B$4,1)=0),IF(INDEX(Registro!I8:I507,($B$4-1)*20+4)=0,"",IF(INDEX(Registro!H8:H507,($B$4-1)*20+4)="","",INDEX(Registro!H8:H507,($B$4-1)*20+4))),"Revisa página")</f>
        <v/>
      </c>
    </row>
    <row r="12" customFormat="false" ht="26" hidden="false" customHeight="true" outlineLevel="0" collapsed="false">
      <c r="A12" s="26" t="str">
        <f aca="false">IF(AND(ISNUMBER($B$4),$B$4&gt;=1,$B$4&lt;=25,MOD($B$4,1)=0),IF(INDEX(Registro!I8:I507,($B$4-1)*20+5)=0,"",IF(INDEX(Registro!A8:A507,($B$4-1)*20+5)="","",INDEX(Registro!A8:A507,($B$4-1)*20+5))),"Revisa página")</f>
        <v/>
      </c>
      <c r="B12" s="27" t="str">
        <f aca="false">IF(AND(ISNUMBER($B$4),$B$4&gt;=1,$B$4&lt;=25,MOD($B$4,1)=0),IF(INDEX(Registro!I8:I507,($B$4-1)*20+5)=0,"",IF(INDEX(Registro!B8:B507,($B$4-1)*20+5)="","",INDEX(Registro!B8:B507,($B$4-1)*20+5))),"Revisa página")</f>
        <v/>
      </c>
      <c r="C12" s="27" t="str">
        <f aca="false">IF(AND(ISNUMBER($B$4),$B$4&gt;=1,$B$4&lt;=25,MOD($B$4,1)=0),IF(INDEX(Registro!I8:I507,($B$4-1)*20+5)=0,"",IF(INDEX(Registro!C8:C507,($B$4-1)*20+5)="","",INDEX(Registro!C8:C507,($B$4-1)*20+5))),"Revisa página")</f>
        <v/>
      </c>
      <c r="D12" s="27" t="str">
        <f aca="false">IF(AND(ISNUMBER($B$4),$B$4&gt;=1,$B$4&lt;=25,MOD($B$4,1)=0),IF(INDEX(Registro!I8:I507,($B$4-1)*20+5)=0,"",IF(INDEX(Registro!D8:D507,($B$4-1)*20+5)="","",INDEX(Registro!D8:D507,($B$4-1)*20+5))),"Revisa página")</f>
        <v/>
      </c>
      <c r="E12" s="27" t="str">
        <f aca="false">IF(AND(ISNUMBER($B$4),$B$4&gt;=1,$B$4&lt;=25,MOD($B$4,1)=0),IF(INDEX(Registro!I8:I507,($B$4-1)*20+5)=0,"",IF(INDEX(Registro!E8:E507,($B$4-1)*20+5)="","",INDEX(Registro!E8:E507,($B$4-1)*20+5))),"Revisa página")</f>
        <v/>
      </c>
      <c r="F12" s="27" t="str">
        <f aca="false">IF(AND(ISNUMBER($B$4),$B$4&gt;=1,$B$4&lt;=25,MOD($B$4,1)=0),IF(INDEX(Registro!I8:I507,($B$4-1)*20+5)=0,"",IF(INDEX(Registro!F8:F507,($B$4-1)*20+5)="","",INDEX(Registro!F8:F507,($B$4-1)*20+5))),"Revisa página")</f>
        <v/>
      </c>
      <c r="G12" s="27" t="str">
        <f aca="false">IF(AND(ISNUMBER($B$4),$B$4&gt;=1,$B$4&lt;=25,MOD($B$4,1)=0),IF(INDEX(Registro!I8:I507,($B$4-1)*20+5)=0,"",IF(INDEX(Registro!G8:G507,($B$4-1)*20+5)="","",INDEX(Registro!G8:G507,($B$4-1)*20+5))),"Revisa página")</f>
        <v/>
      </c>
      <c r="H12" s="27" t="str">
        <f aca="false">IF(AND(ISNUMBER($B$4),$B$4&gt;=1,$B$4&lt;=25,MOD($B$4,1)=0),IF(INDEX(Registro!I8:I507,($B$4-1)*20+5)=0,"",IF(INDEX(Registro!H8:H507,($B$4-1)*20+5)="","",INDEX(Registro!H8:H507,($B$4-1)*20+5))),"Revisa página")</f>
        <v/>
      </c>
    </row>
    <row r="13" customFormat="false" ht="26" hidden="false" customHeight="true" outlineLevel="0" collapsed="false">
      <c r="A13" s="26" t="str">
        <f aca="false">IF(AND(ISNUMBER($B$4),$B$4&gt;=1,$B$4&lt;=25,MOD($B$4,1)=0),IF(INDEX(Registro!I8:I507,($B$4-1)*20+6)=0,"",IF(INDEX(Registro!A8:A507,($B$4-1)*20+6)="","",INDEX(Registro!A8:A507,($B$4-1)*20+6))),"Revisa página")</f>
        <v/>
      </c>
      <c r="B13" s="27" t="str">
        <f aca="false">IF(AND(ISNUMBER($B$4),$B$4&gt;=1,$B$4&lt;=25,MOD($B$4,1)=0),IF(INDEX(Registro!I8:I507,($B$4-1)*20+6)=0,"",IF(INDEX(Registro!B8:B507,($B$4-1)*20+6)="","",INDEX(Registro!B8:B507,($B$4-1)*20+6))),"Revisa página")</f>
        <v/>
      </c>
      <c r="C13" s="27" t="str">
        <f aca="false">IF(AND(ISNUMBER($B$4),$B$4&gt;=1,$B$4&lt;=25,MOD($B$4,1)=0),IF(INDEX(Registro!I8:I507,($B$4-1)*20+6)=0,"",IF(INDEX(Registro!C8:C507,($B$4-1)*20+6)="","",INDEX(Registro!C8:C507,($B$4-1)*20+6))),"Revisa página")</f>
        <v/>
      </c>
      <c r="D13" s="27" t="str">
        <f aca="false">IF(AND(ISNUMBER($B$4),$B$4&gt;=1,$B$4&lt;=25,MOD($B$4,1)=0),IF(INDEX(Registro!I8:I507,($B$4-1)*20+6)=0,"",IF(INDEX(Registro!D8:D507,($B$4-1)*20+6)="","",INDEX(Registro!D8:D507,($B$4-1)*20+6))),"Revisa página")</f>
        <v/>
      </c>
      <c r="E13" s="27" t="str">
        <f aca="false">IF(AND(ISNUMBER($B$4),$B$4&gt;=1,$B$4&lt;=25,MOD($B$4,1)=0),IF(INDEX(Registro!I8:I507,($B$4-1)*20+6)=0,"",IF(INDEX(Registro!E8:E507,($B$4-1)*20+6)="","",INDEX(Registro!E8:E507,($B$4-1)*20+6))),"Revisa página")</f>
        <v/>
      </c>
      <c r="F13" s="27" t="str">
        <f aca="false">IF(AND(ISNUMBER($B$4),$B$4&gt;=1,$B$4&lt;=25,MOD($B$4,1)=0),IF(INDEX(Registro!I8:I507,($B$4-1)*20+6)=0,"",IF(INDEX(Registro!F8:F507,($B$4-1)*20+6)="","",INDEX(Registro!F8:F507,($B$4-1)*20+6))),"Revisa página")</f>
        <v/>
      </c>
      <c r="G13" s="27" t="str">
        <f aca="false">IF(AND(ISNUMBER($B$4),$B$4&gt;=1,$B$4&lt;=25,MOD($B$4,1)=0),IF(INDEX(Registro!I8:I507,($B$4-1)*20+6)=0,"",IF(INDEX(Registro!G8:G507,($B$4-1)*20+6)="","",INDEX(Registro!G8:G507,($B$4-1)*20+6))),"Revisa página")</f>
        <v/>
      </c>
      <c r="H13" s="27" t="str">
        <f aca="false">IF(AND(ISNUMBER($B$4),$B$4&gt;=1,$B$4&lt;=25,MOD($B$4,1)=0),IF(INDEX(Registro!I8:I507,($B$4-1)*20+6)=0,"",IF(INDEX(Registro!H8:H507,($B$4-1)*20+6)="","",INDEX(Registro!H8:H507,($B$4-1)*20+6))),"Revisa página")</f>
        <v/>
      </c>
    </row>
    <row r="14" customFormat="false" ht="26" hidden="false" customHeight="true" outlineLevel="0" collapsed="false">
      <c r="A14" s="26" t="str">
        <f aca="false">IF(AND(ISNUMBER($B$4),$B$4&gt;=1,$B$4&lt;=25,MOD($B$4,1)=0),IF(INDEX(Registro!I8:I507,($B$4-1)*20+7)=0,"",IF(INDEX(Registro!A8:A507,($B$4-1)*20+7)="","",INDEX(Registro!A8:A507,($B$4-1)*20+7))),"Revisa página")</f>
        <v/>
      </c>
      <c r="B14" s="27" t="str">
        <f aca="false">IF(AND(ISNUMBER($B$4),$B$4&gt;=1,$B$4&lt;=25,MOD($B$4,1)=0),IF(INDEX(Registro!I8:I507,($B$4-1)*20+7)=0,"",IF(INDEX(Registro!B8:B507,($B$4-1)*20+7)="","",INDEX(Registro!B8:B507,($B$4-1)*20+7))),"Revisa página")</f>
        <v/>
      </c>
      <c r="C14" s="27" t="str">
        <f aca="false">IF(AND(ISNUMBER($B$4),$B$4&gt;=1,$B$4&lt;=25,MOD($B$4,1)=0),IF(INDEX(Registro!I8:I507,($B$4-1)*20+7)=0,"",IF(INDEX(Registro!C8:C507,($B$4-1)*20+7)="","",INDEX(Registro!C8:C507,($B$4-1)*20+7))),"Revisa página")</f>
        <v/>
      </c>
      <c r="D14" s="27" t="str">
        <f aca="false">IF(AND(ISNUMBER($B$4),$B$4&gt;=1,$B$4&lt;=25,MOD($B$4,1)=0),IF(INDEX(Registro!I8:I507,($B$4-1)*20+7)=0,"",IF(INDEX(Registro!D8:D507,($B$4-1)*20+7)="","",INDEX(Registro!D8:D507,($B$4-1)*20+7))),"Revisa página")</f>
        <v/>
      </c>
      <c r="E14" s="27" t="str">
        <f aca="false">IF(AND(ISNUMBER($B$4),$B$4&gt;=1,$B$4&lt;=25,MOD($B$4,1)=0),IF(INDEX(Registro!I8:I507,($B$4-1)*20+7)=0,"",IF(INDEX(Registro!E8:E507,($B$4-1)*20+7)="","",INDEX(Registro!E8:E507,($B$4-1)*20+7))),"Revisa página")</f>
        <v/>
      </c>
      <c r="F14" s="27" t="str">
        <f aca="false">IF(AND(ISNUMBER($B$4),$B$4&gt;=1,$B$4&lt;=25,MOD($B$4,1)=0),IF(INDEX(Registro!I8:I507,($B$4-1)*20+7)=0,"",IF(INDEX(Registro!F8:F507,($B$4-1)*20+7)="","",INDEX(Registro!F8:F507,($B$4-1)*20+7))),"Revisa página")</f>
        <v/>
      </c>
      <c r="G14" s="27" t="str">
        <f aca="false">IF(AND(ISNUMBER($B$4),$B$4&gt;=1,$B$4&lt;=25,MOD($B$4,1)=0),IF(INDEX(Registro!I8:I507,($B$4-1)*20+7)=0,"",IF(INDEX(Registro!G8:G507,($B$4-1)*20+7)="","",INDEX(Registro!G8:G507,($B$4-1)*20+7))),"Revisa página")</f>
        <v/>
      </c>
      <c r="H14" s="27" t="str">
        <f aca="false">IF(AND(ISNUMBER($B$4),$B$4&gt;=1,$B$4&lt;=25,MOD($B$4,1)=0),IF(INDEX(Registro!I8:I507,($B$4-1)*20+7)=0,"",IF(INDEX(Registro!H8:H507,($B$4-1)*20+7)="","",INDEX(Registro!H8:H507,($B$4-1)*20+7))),"Revisa página")</f>
        <v/>
      </c>
    </row>
    <row r="15" customFormat="false" ht="26" hidden="false" customHeight="true" outlineLevel="0" collapsed="false">
      <c r="A15" s="26" t="str">
        <f aca="false">IF(AND(ISNUMBER($B$4),$B$4&gt;=1,$B$4&lt;=25,MOD($B$4,1)=0),IF(INDEX(Registro!I8:I507,($B$4-1)*20+8)=0,"",IF(INDEX(Registro!A8:A507,($B$4-1)*20+8)="","",INDEX(Registro!A8:A507,($B$4-1)*20+8))),"Revisa página")</f>
        <v/>
      </c>
      <c r="B15" s="27" t="str">
        <f aca="false">IF(AND(ISNUMBER($B$4),$B$4&gt;=1,$B$4&lt;=25,MOD($B$4,1)=0),IF(INDEX(Registro!I8:I507,($B$4-1)*20+8)=0,"",IF(INDEX(Registro!B8:B507,($B$4-1)*20+8)="","",INDEX(Registro!B8:B507,($B$4-1)*20+8))),"Revisa página")</f>
        <v/>
      </c>
      <c r="C15" s="27" t="str">
        <f aca="false">IF(AND(ISNUMBER($B$4),$B$4&gt;=1,$B$4&lt;=25,MOD($B$4,1)=0),IF(INDEX(Registro!I8:I507,($B$4-1)*20+8)=0,"",IF(INDEX(Registro!C8:C507,($B$4-1)*20+8)="","",INDEX(Registro!C8:C507,($B$4-1)*20+8))),"Revisa página")</f>
        <v/>
      </c>
      <c r="D15" s="27" t="str">
        <f aca="false">IF(AND(ISNUMBER($B$4),$B$4&gt;=1,$B$4&lt;=25,MOD($B$4,1)=0),IF(INDEX(Registro!I8:I507,($B$4-1)*20+8)=0,"",IF(INDEX(Registro!D8:D507,($B$4-1)*20+8)="","",INDEX(Registro!D8:D507,($B$4-1)*20+8))),"Revisa página")</f>
        <v/>
      </c>
      <c r="E15" s="27" t="str">
        <f aca="false">IF(AND(ISNUMBER($B$4),$B$4&gt;=1,$B$4&lt;=25,MOD($B$4,1)=0),IF(INDEX(Registro!I8:I507,($B$4-1)*20+8)=0,"",IF(INDEX(Registro!E8:E507,($B$4-1)*20+8)="","",INDEX(Registro!E8:E507,($B$4-1)*20+8))),"Revisa página")</f>
        <v/>
      </c>
      <c r="F15" s="27" t="str">
        <f aca="false">IF(AND(ISNUMBER($B$4),$B$4&gt;=1,$B$4&lt;=25,MOD($B$4,1)=0),IF(INDEX(Registro!I8:I507,($B$4-1)*20+8)=0,"",IF(INDEX(Registro!F8:F507,($B$4-1)*20+8)="","",INDEX(Registro!F8:F507,($B$4-1)*20+8))),"Revisa página")</f>
        <v/>
      </c>
      <c r="G15" s="27" t="str">
        <f aca="false">IF(AND(ISNUMBER($B$4),$B$4&gt;=1,$B$4&lt;=25,MOD($B$4,1)=0),IF(INDEX(Registro!I8:I507,($B$4-1)*20+8)=0,"",IF(INDEX(Registro!G8:G507,($B$4-1)*20+8)="","",INDEX(Registro!G8:G507,($B$4-1)*20+8))),"Revisa página")</f>
        <v/>
      </c>
      <c r="H15" s="27" t="str">
        <f aca="false">IF(AND(ISNUMBER($B$4),$B$4&gt;=1,$B$4&lt;=25,MOD($B$4,1)=0),IF(INDEX(Registro!I8:I507,($B$4-1)*20+8)=0,"",IF(INDEX(Registro!H8:H507,($B$4-1)*20+8)="","",INDEX(Registro!H8:H507,($B$4-1)*20+8))),"Revisa página")</f>
        <v/>
      </c>
    </row>
    <row r="16" customFormat="false" ht="26" hidden="false" customHeight="true" outlineLevel="0" collapsed="false">
      <c r="A16" s="26" t="str">
        <f aca="false">IF(AND(ISNUMBER($B$4),$B$4&gt;=1,$B$4&lt;=25,MOD($B$4,1)=0),IF(INDEX(Registro!I8:I507,($B$4-1)*20+9)=0,"",IF(INDEX(Registro!A8:A507,($B$4-1)*20+9)="","",INDEX(Registro!A8:A507,($B$4-1)*20+9))),"Revisa página")</f>
        <v/>
      </c>
      <c r="B16" s="27" t="str">
        <f aca="false">IF(AND(ISNUMBER($B$4),$B$4&gt;=1,$B$4&lt;=25,MOD($B$4,1)=0),IF(INDEX(Registro!I8:I507,($B$4-1)*20+9)=0,"",IF(INDEX(Registro!B8:B507,($B$4-1)*20+9)="","",INDEX(Registro!B8:B507,($B$4-1)*20+9))),"Revisa página")</f>
        <v/>
      </c>
      <c r="C16" s="27" t="str">
        <f aca="false">IF(AND(ISNUMBER($B$4),$B$4&gt;=1,$B$4&lt;=25,MOD($B$4,1)=0),IF(INDEX(Registro!I8:I507,($B$4-1)*20+9)=0,"",IF(INDEX(Registro!C8:C507,($B$4-1)*20+9)="","",INDEX(Registro!C8:C507,($B$4-1)*20+9))),"Revisa página")</f>
        <v/>
      </c>
      <c r="D16" s="27" t="str">
        <f aca="false">IF(AND(ISNUMBER($B$4),$B$4&gt;=1,$B$4&lt;=25,MOD($B$4,1)=0),IF(INDEX(Registro!I8:I507,($B$4-1)*20+9)=0,"",IF(INDEX(Registro!D8:D507,($B$4-1)*20+9)="","",INDEX(Registro!D8:D507,($B$4-1)*20+9))),"Revisa página")</f>
        <v/>
      </c>
      <c r="E16" s="27" t="str">
        <f aca="false">IF(AND(ISNUMBER($B$4),$B$4&gt;=1,$B$4&lt;=25,MOD($B$4,1)=0),IF(INDEX(Registro!I8:I507,($B$4-1)*20+9)=0,"",IF(INDEX(Registro!E8:E507,($B$4-1)*20+9)="","",INDEX(Registro!E8:E507,($B$4-1)*20+9))),"Revisa página")</f>
        <v/>
      </c>
      <c r="F16" s="27" t="str">
        <f aca="false">IF(AND(ISNUMBER($B$4),$B$4&gt;=1,$B$4&lt;=25,MOD($B$4,1)=0),IF(INDEX(Registro!I8:I507,($B$4-1)*20+9)=0,"",IF(INDEX(Registro!F8:F507,($B$4-1)*20+9)="","",INDEX(Registro!F8:F507,($B$4-1)*20+9))),"Revisa página")</f>
        <v/>
      </c>
      <c r="G16" s="27" t="str">
        <f aca="false">IF(AND(ISNUMBER($B$4),$B$4&gt;=1,$B$4&lt;=25,MOD($B$4,1)=0),IF(INDEX(Registro!I8:I507,($B$4-1)*20+9)=0,"",IF(INDEX(Registro!G8:G507,($B$4-1)*20+9)="","",INDEX(Registro!G8:G507,($B$4-1)*20+9))),"Revisa página")</f>
        <v/>
      </c>
      <c r="H16" s="27" t="str">
        <f aca="false">IF(AND(ISNUMBER($B$4),$B$4&gt;=1,$B$4&lt;=25,MOD($B$4,1)=0),IF(INDEX(Registro!I8:I507,($B$4-1)*20+9)=0,"",IF(INDEX(Registro!H8:H507,($B$4-1)*20+9)="","",INDEX(Registro!H8:H507,($B$4-1)*20+9))),"Revisa página")</f>
        <v/>
      </c>
    </row>
    <row r="17" customFormat="false" ht="26" hidden="false" customHeight="true" outlineLevel="0" collapsed="false">
      <c r="A17" s="26" t="str">
        <f aca="false">IF(AND(ISNUMBER($B$4),$B$4&gt;=1,$B$4&lt;=25,MOD($B$4,1)=0),IF(INDEX(Registro!I8:I507,($B$4-1)*20+10)=0,"",IF(INDEX(Registro!A8:A507,($B$4-1)*20+10)="","",INDEX(Registro!A8:A507,($B$4-1)*20+10))),"Revisa página")</f>
        <v/>
      </c>
      <c r="B17" s="27" t="str">
        <f aca="false">IF(AND(ISNUMBER($B$4),$B$4&gt;=1,$B$4&lt;=25,MOD($B$4,1)=0),IF(INDEX(Registro!I8:I507,($B$4-1)*20+10)=0,"",IF(INDEX(Registro!B8:B507,($B$4-1)*20+10)="","",INDEX(Registro!B8:B507,($B$4-1)*20+10))),"Revisa página")</f>
        <v/>
      </c>
      <c r="C17" s="27" t="str">
        <f aca="false">IF(AND(ISNUMBER($B$4),$B$4&gt;=1,$B$4&lt;=25,MOD($B$4,1)=0),IF(INDEX(Registro!I8:I507,($B$4-1)*20+10)=0,"",IF(INDEX(Registro!C8:C507,($B$4-1)*20+10)="","",INDEX(Registro!C8:C507,($B$4-1)*20+10))),"Revisa página")</f>
        <v/>
      </c>
      <c r="D17" s="27" t="str">
        <f aca="false">IF(AND(ISNUMBER($B$4),$B$4&gt;=1,$B$4&lt;=25,MOD($B$4,1)=0),IF(INDEX(Registro!I8:I507,($B$4-1)*20+10)=0,"",IF(INDEX(Registro!D8:D507,($B$4-1)*20+10)="","",INDEX(Registro!D8:D507,($B$4-1)*20+10))),"Revisa página")</f>
        <v/>
      </c>
      <c r="E17" s="27" t="str">
        <f aca="false">IF(AND(ISNUMBER($B$4),$B$4&gt;=1,$B$4&lt;=25,MOD($B$4,1)=0),IF(INDEX(Registro!I8:I507,($B$4-1)*20+10)=0,"",IF(INDEX(Registro!E8:E507,($B$4-1)*20+10)="","",INDEX(Registro!E8:E507,($B$4-1)*20+10))),"Revisa página")</f>
        <v/>
      </c>
      <c r="F17" s="27" t="str">
        <f aca="false">IF(AND(ISNUMBER($B$4),$B$4&gt;=1,$B$4&lt;=25,MOD($B$4,1)=0),IF(INDEX(Registro!I8:I507,($B$4-1)*20+10)=0,"",IF(INDEX(Registro!F8:F507,($B$4-1)*20+10)="","",INDEX(Registro!F8:F507,($B$4-1)*20+10))),"Revisa página")</f>
        <v/>
      </c>
      <c r="G17" s="27" t="str">
        <f aca="false">IF(AND(ISNUMBER($B$4),$B$4&gt;=1,$B$4&lt;=25,MOD($B$4,1)=0),IF(INDEX(Registro!I8:I507,($B$4-1)*20+10)=0,"",IF(INDEX(Registro!G8:G507,($B$4-1)*20+10)="","",INDEX(Registro!G8:G507,($B$4-1)*20+10))),"Revisa página")</f>
        <v/>
      </c>
      <c r="H17" s="27" t="str">
        <f aca="false">IF(AND(ISNUMBER($B$4),$B$4&gt;=1,$B$4&lt;=25,MOD($B$4,1)=0),IF(INDEX(Registro!I8:I507,($B$4-1)*20+10)=0,"",IF(INDEX(Registro!H8:H507,($B$4-1)*20+10)="","",INDEX(Registro!H8:H507,($B$4-1)*20+10))),"Revisa página")</f>
        <v/>
      </c>
    </row>
    <row r="18" customFormat="false" ht="26" hidden="false" customHeight="true" outlineLevel="0" collapsed="false">
      <c r="A18" s="26" t="str">
        <f aca="false">IF(AND(ISNUMBER($B$4),$B$4&gt;=1,$B$4&lt;=25,MOD($B$4,1)=0),IF(INDEX(Registro!I8:I507,($B$4-1)*20+11)=0,"",IF(INDEX(Registro!A8:A507,($B$4-1)*20+11)="","",INDEX(Registro!A8:A507,($B$4-1)*20+11))),"Revisa página")</f>
        <v/>
      </c>
      <c r="B18" s="27" t="str">
        <f aca="false">IF(AND(ISNUMBER($B$4),$B$4&gt;=1,$B$4&lt;=25,MOD($B$4,1)=0),IF(INDEX(Registro!I8:I507,($B$4-1)*20+11)=0,"",IF(INDEX(Registro!B8:B507,($B$4-1)*20+11)="","",INDEX(Registro!B8:B507,($B$4-1)*20+11))),"Revisa página")</f>
        <v/>
      </c>
      <c r="C18" s="27" t="str">
        <f aca="false">IF(AND(ISNUMBER($B$4),$B$4&gt;=1,$B$4&lt;=25,MOD($B$4,1)=0),IF(INDEX(Registro!I8:I507,($B$4-1)*20+11)=0,"",IF(INDEX(Registro!C8:C507,($B$4-1)*20+11)="","",INDEX(Registro!C8:C507,($B$4-1)*20+11))),"Revisa página")</f>
        <v/>
      </c>
      <c r="D18" s="27" t="str">
        <f aca="false">IF(AND(ISNUMBER($B$4),$B$4&gt;=1,$B$4&lt;=25,MOD($B$4,1)=0),IF(INDEX(Registro!I8:I507,($B$4-1)*20+11)=0,"",IF(INDEX(Registro!D8:D507,($B$4-1)*20+11)="","",INDEX(Registro!D8:D507,($B$4-1)*20+11))),"Revisa página")</f>
        <v/>
      </c>
      <c r="E18" s="27" t="str">
        <f aca="false">IF(AND(ISNUMBER($B$4),$B$4&gt;=1,$B$4&lt;=25,MOD($B$4,1)=0),IF(INDEX(Registro!I8:I507,($B$4-1)*20+11)=0,"",IF(INDEX(Registro!E8:E507,($B$4-1)*20+11)="","",INDEX(Registro!E8:E507,($B$4-1)*20+11))),"Revisa página")</f>
        <v/>
      </c>
      <c r="F18" s="27" t="str">
        <f aca="false">IF(AND(ISNUMBER($B$4),$B$4&gt;=1,$B$4&lt;=25,MOD($B$4,1)=0),IF(INDEX(Registro!I8:I507,($B$4-1)*20+11)=0,"",IF(INDEX(Registro!F8:F507,($B$4-1)*20+11)="","",INDEX(Registro!F8:F507,($B$4-1)*20+11))),"Revisa página")</f>
        <v/>
      </c>
      <c r="G18" s="27" t="str">
        <f aca="false">IF(AND(ISNUMBER($B$4),$B$4&gt;=1,$B$4&lt;=25,MOD($B$4,1)=0),IF(INDEX(Registro!I8:I507,($B$4-1)*20+11)=0,"",IF(INDEX(Registro!G8:G507,($B$4-1)*20+11)="","",INDEX(Registro!G8:G507,($B$4-1)*20+11))),"Revisa página")</f>
        <v/>
      </c>
      <c r="H18" s="27" t="str">
        <f aca="false">IF(AND(ISNUMBER($B$4),$B$4&gt;=1,$B$4&lt;=25,MOD($B$4,1)=0),IF(INDEX(Registro!I8:I507,($B$4-1)*20+11)=0,"",IF(INDEX(Registro!H8:H507,($B$4-1)*20+11)="","",INDEX(Registro!H8:H507,($B$4-1)*20+11))),"Revisa página")</f>
        <v/>
      </c>
    </row>
    <row r="19" customFormat="false" ht="26" hidden="false" customHeight="true" outlineLevel="0" collapsed="false">
      <c r="A19" s="26" t="str">
        <f aca="false">IF(AND(ISNUMBER($B$4),$B$4&gt;=1,$B$4&lt;=25,MOD($B$4,1)=0),IF(INDEX(Registro!I8:I507,($B$4-1)*20+12)=0,"",IF(INDEX(Registro!A8:A507,($B$4-1)*20+12)="","",INDEX(Registro!A8:A507,($B$4-1)*20+12))),"Revisa página")</f>
        <v/>
      </c>
      <c r="B19" s="27" t="str">
        <f aca="false">IF(AND(ISNUMBER($B$4),$B$4&gt;=1,$B$4&lt;=25,MOD($B$4,1)=0),IF(INDEX(Registro!I8:I507,($B$4-1)*20+12)=0,"",IF(INDEX(Registro!B8:B507,($B$4-1)*20+12)="","",INDEX(Registro!B8:B507,($B$4-1)*20+12))),"Revisa página")</f>
        <v/>
      </c>
      <c r="C19" s="27" t="str">
        <f aca="false">IF(AND(ISNUMBER($B$4),$B$4&gt;=1,$B$4&lt;=25,MOD($B$4,1)=0),IF(INDEX(Registro!I8:I507,($B$4-1)*20+12)=0,"",IF(INDEX(Registro!C8:C507,($B$4-1)*20+12)="","",INDEX(Registro!C8:C507,($B$4-1)*20+12))),"Revisa página")</f>
        <v/>
      </c>
      <c r="D19" s="27" t="str">
        <f aca="false">IF(AND(ISNUMBER($B$4),$B$4&gt;=1,$B$4&lt;=25,MOD($B$4,1)=0),IF(INDEX(Registro!I8:I507,($B$4-1)*20+12)=0,"",IF(INDEX(Registro!D8:D507,($B$4-1)*20+12)="","",INDEX(Registro!D8:D507,($B$4-1)*20+12))),"Revisa página")</f>
        <v/>
      </c>
      <c r="E19" s="27" t="str">
        <f aca="false">IF(AND(ISNUMBER($B$4),$B$4&gt;=1,$B$4&lt;=25,MOD($B$4,1)=0),IF(INDEX(Registro!I8:I507,($B$4-1)*20+12)=0,"",IF(INDEX(Registro!E8:E507,($B$4-1)*20+12)="","",INDEX(Registro!E8:E507,($B$4-1)*20+12))),"Revisa página")</f>
        <v/>
      </c>
      <c r="F19" s="27" t="str">
        <f aca="false">IF(AND(ISNUMBER($B$4),$B$4&gt;=1,$B$4&lt;=25,MOD($B$4,1)=0),IF(INDEX(Registro!I8:I507,($B$4-1)*20+12)=0,"",IF(INDEX(Registro!F8:F507,($B$4-1)*20+12)="","",INDEX(Registro!F8:F507,($B$4-1)*20+12))),"Revisa página")</f>
        <v/>
      </c>
      <c r="G19" s="27" t="str">
        <f aca="false">IF(AND(ISNUMBER($B$4),$B$4&gt;=1,$B$4&lt;=25,MOD($B$4,1)=0),IF(INDEX(Registro!I8:I507,($B$4-1)*20+12)=0,"",IF(INDEX(Registro!G8:G507,($B$4-1)*20+12)="","",INDEX(Registro!G8:G507,($B$4-1)*20+12))),"Revisa página")</f>
        <v/>
      </c>
      <c r="H19" s="27" t="str">
        <f aca="false">IF(AND(ISNUMBER($B$4),$B$4&gt;=1,$B$4&lt;=25,MOD($B$4,1)=0),IF(INDEX(Registro!I8:I507,($B$4-1)*20+12)=0,"",IF(INDEX(Registro!H8:H507,($B$4-1)*20+12)="","",INDEX(Registro!H8:H507,($B$4-1)*20+12))),"Revisa página")</f>
        <v/>
      </c>
    </row>
    <row r="20" customFormat="false" ht="26" hidden="false" customHeight="true" outlineLevel="0" collapsed="false">
      <c r="A20" s="26" t="str">
        <f aca="false">IF(AND(ISNUMBER($B$4),$B$4&gt;=1,$B$4&lt;=25,MOD($B$4,1)=0),IF(INDEX(Registro!I8:I507,($B$4-1)*20+13)=0,"",IF(INDEX(Registro!A8:A507,($B$4-1)*20+13)="","",INDEX(Registro!A8:A507,($B$4-1)*20+13))),"Revisa página")</f>
        <v/>
      </c>
      <c r="B20" s="27" t="str">
        <f aca="false">IF(AND(ISNUMBER($B$4),$B$4&gt;=1,$B$4&lt;=25,MOD($B$4,1)=0),IF(INDEX(Registro!I8:I507,($B$4-1)*20+13)=0,"",IF(INDEX(Registro!B8:B507,($B$4-1)*20+13)="","",INDEX(Registro!B8:B507,($B$4-1)*20+13))),"Revisa página")</f>
        <v/>
      </c>
      <c r="C20" s="27" t="str">
        <f aca="false">IF(AND(ISNUMBER($B$4),$B$4&gt;=1,$B$4&lt;=25,MOD($B$4,1)=0),IF(INDEX(Registro!I8:I507,($B$4-1)*20+13)=0,"",IF(INDEX(Registro!C8:C507,($B$4-1)*20+13)="","",INDEX(Registro!C8:C507,($B$4-1)*20+13))),"Revisa página")</f>
        <v/>
      </c>
      <c r="D20" s="27" t="str">
        <f aca="false">IF(AND(ISNUMBER($B$4),$B$4&gt;=1,$B$4&lt;=25,MOD($B$4,1)=0),IF(INDEX(Registro!I8:I507,($B$4-1)*20+13)=0,"",IF(INDEX(Registro!D8:D507,($B$4-1)*20+13)="","",INDEX(Registro!D8:D507,($B$4-1)*20+13))),"Revisa página")</f>
        <v/>
      </c>
      <c r="E20" s="27" t="str">
        <f aca="false">IF(AND(ISNUMBER($B$4),$B$4&gt;=1,$B$4&lt;=25,MOD($B$4,1)=0),IF(INDEX(Registro!I8:I507,($B$4-1)*20+13)=0,"",IF(INDEX(Registro!E8:E507,($B$4-1)*20+13)="","",INDEX(Registro!E8:E507,($B$4-1)*20+13))),"Revisa página")</f>
        <v/>
      </c>
      <c r="F20" s="27" t="str">
        <f aca="false">IF(AND(ISNUMBER($B$4),$B$4&gt;=1,$B$4&lt;=25,MOD($B$4,1)=0),IF(INDEX(Registro!I8:I507,($B$4-1)*20+13)=0,"",IF(INDEX(Registro!F8:F507,($B$4-1)*20+13)="","",INDEX(Registro!F8:F507,($B$4-1)*20+13))),"Revisa página")</f>
        <v/>
      </c>
      <c r="G20" s="27" t="str">
        <f aca="false">IF(AND(ISNUMBER($B$4),$B$4&gt;=1,$B$4&lt;=25,MOD($B$4,1)=0),IF(INDEX(Registro!I8:I507,($B$4-1)*20+13)=0,"",IF(INDEX(Registro!G8:G507,($B$4-1)*20+13)="","",INDEX(Registro!G8:G507,($B$4-1)*20+13))),"Revisa página")</f>
        <v/>
      </c>
      <c r="H20" s="27" t="str">
        <f aca="false">IF(AND(ISNUMBER($B$4),$B$4&gt;=1,$B$4&lt;=25,MOD($B$4,1)=0),IF(INDEX(Registro!I8:I507,($B$4-1)*20+13)=0,"",IF(INDEX(Registro!H8:H507,($B$4-1)*20+13)="","",INDEX(Registro!H8:H507,($B$4-1)*20+13))),"Revisa página")</f>
        <v/>
      </c>
    </row>
    <row r="21" customFormat="false" ht="26" hidden="false" customHeight="true" outlineLevel="0" collapsed="false">
      <c r="A21" s="26" t="str">
        <f aca="false">IF(AND(ISNUMBER($B$4),$B$4&gt;=1,$B$4&lt;=25,MOD($B$4,1)=0),IF(INDEX(Registro!I8:I507,($B$4-1)*20+14)=0,"",IF(INDEX(Registro!A8:A507,($B$4-1)*20+14)="","",INDEX(Registro!A8:A507,($B$4-1)*20+14))),"Revisa página")</f>
        <v/>
      </c>
      <c r="B21" s="27" t="str">
        <f aca="false">IF(AND(ISNUMBER($B$4),$B$4&gt;=1,$B$4&lt;=25,MOD($B$4,1)=0),IF(INDEX(Registro!I8:I507,($B$4-1)*20+14)=0,"",IF(INDEX(Registro!B8:B507,($B$4-1)*20+14)="","",INDEX(Registro!B8:B507,($B$4-1)*20+14))),"Revisa página")</f>
        <v/>
      </c>
      <c r="C21" s="27" t="str">
        <f aca="false">IF(AND(ISNUMBER($B$4),$B$4&gt;=1,$B$4&lt;=25,MOD($B$4,1)=0),IF(INDEX(Registro!I8:I507,($B$4-1)*20+14)=0,"",IF(INDEX(Registro!C8:C507,($B$4-1)*20+14)="","",INDEX(Registro!C8:C507,($B$4-1)*20+14))),"Revisa página")</f>
        <v/>
      </c>
      <c r="D21" s="27" t="str">
        <f aca="false">IF(AND(ISNUMBER($B$4),$B$4&gt;=1,$B$4&lt;=25,MOD($B$4,1)=0),IF(INDEX(Registro!I8:I507,($B$4-1)*20+14)=0,"",IF(INDEX(Registro!D8:D507,($B$4-1)*20+14)="","",INDEX(Registro!D8:D507,($B$4-1)*20+14))),"Revisa página")</f>
        <v/>
      </c>
      <c r="E21" s="27" t="str">
        <f aca="false">IF(AND(ISNUMBER($B$4),$B$4&gt;=1,$B$4&lt;=25,MOD($B$4,1)=0),IF(INDEX(Registro!I8:I507,($B$4-1)*20+14)=0,"",IF(INDEX(Registro!E8:E507,($B$4-1)*20+14)="","",INDEX(Registro!E8:E507,($B$4-1)*20+14))),"Revisa página")</f>
        <v/>
      </c>
      <c r="F21" s="27" t="str">
        <f aca="false">IF(AND(ISNUMBER($B$4),$B$4&gt;=1,$B$4&lt;=25,MOD($B$4,1)=0),IF(INDEX(Registro!I8:I507,($B$4-1)*20+14)=0,"",IF(INDEX(Registro!F8:F507,($B$4-1)*20+14)="","",INDEX(Registro!F8:F507,($B$4-1)*20+14))),"Revisa página")</f>
        <v/>
      </c>
      <c r="G21" s="27" t="str">
        <f aca="false">IF(AND(ISNUMBER($B$4),$B$4&gt;=1,$B$4&lt;=25,MOD($B$4,1)=0),IF(INDEX(Registro!I8:I507,($B$4-1)*20+14)=0,"",IF(INDEX(Registro!G8:G507,($B$4-1)*20+14)="","",INDEX(Registro!G8:G507,($B$4-1)*20+14))),"Revisa página")</f>
        <v/>
      </c>
      <c r="H21" s="27" t="str">
        <f aca="false">IF(AND(ISNUMBER($B$4),$B$4&gt;=1,$B$4&lt;=25,MOD($B$4,1)=0),IF(INDEX(Registro!I8:I507,($B$4-1)*20+14)=0,"",IF(INDEX(Registro!H8:H507,($B$4-1)*20+14)="","",INDEX(Registro!H8:H507,($B$4-1)*20+14))),"Revisa página")</f>
        <v/>
      </c>
    </row>
    <row r="22" customFormat="false" ht="26" hidden="false" customHeight="true" outlineLevel="0" collapsed="false">
      <c r="A22" s="26" t="str">
        <f aca="false">IF(AND(ISNUMBER($B$4),$B$4&gt;=1,$B$4&lt;=25,MOD($B$4,1)=0),IF(INDEX(Registro!I8:I507,($B$4-1)*20+15)=0,"",IF(INDEX(Registro!A8:A507,($B$4-1)*20+15)="","",INDEX(Registro!A8:A507,($B$4-1)*20+15))),"Revisa página")</f>
        <v/>
      </c>
      <c r="B22" s="27" t="str">
        <f aca="false">IF(AND(ISNUMBER($B$4),$B$4&gt;=1,$B$4&lt;=25,MOD($B$4,1)=0),IF(INDEX(Registro!I8:I507,($B$4-1)*20+15)=0,"",IF(INDEX(Registro!B8:B507,($B$4-1)*20+15)="","",INDEX(Registro!B8:B507,($B$4-1)*20+15))),"Revisa página")</f>
        <v/>
      </c>
      <c r="C22" s="27" t="str">
        <f aca="false">IF(AND(ISNUMBER($B$4),$B$4&gt;=1,$B$4&lt;=25,MOD($B$4,1)=0),IF(INDEX(Registro!I8:I507,($B$4-1)*20+15)=0,"",IF(INDEX(Registro!C8:C507,($B$4-1)*20+15)="","",INDEX(Registro!C8:C507,($B$4-1)*20+15))),"Revisa página")</f>
        <v/>
      </c>
      <c r="D22" s="27" t="str">
        <f aca="false">IF(AND(ISNUMBER($B$4),$B$4&gt;=1,$B$4&lt;=25,MOD($B$4,1)=0),IF(INDEX(Registro!I8:I507,($B$4-1)*20+15)=0,"",IF(INDEX(Registro!D8:D507,($B$4-1)*20+15)="","",INDEX(Registro!D8:D507,($B$4-1)*20+15))),"Revisa página")</f>
        <v/>
      </c>
      <c r="E22" s="27" t="str">
        <f aca="false">IF(AND(ISNUMBER($B$4),$B$4&gt;=1,$B$4&lt;=25,MOD($B$4,1)=0),IF(INDEX(Registro!I8:I507,($B$4-1)*20+15)=0,"",IF(INDEX(Registro!E8:E507,($B$4-1)*20+15)="","",INDEX(Registro!E8:E507,($B$4-1)*20+15))),"Revisa página")</f>
        <v/>
      </c>
      <c r="F22" s="27" t="str">
        <f aca="false">IF(AND(ISNUMBER($B$4),$B$4&gt;=1,$B$4&lt;=25,MOD($B$4,1)=0),IF(INDEX(Registro!I8:I507,($B$4-1)*20+15)=0,"",IF(INDEX(Registro!F8:F507,($B$4-1)*20+15)="","",INDEX(Registro!F8:F507,($B$4-1)*20+15))),"Revisa página")</f>
        <v/>
      </c>
      <c r="G22" s="27" t="str">
        <f aca="false">IF(AND(ISNUMBER($B$4),$B$4&gt;=1,$B$4&lt;=25,MOD($B$4,1)=0),IF(INDEX(Registro!I8:I507,($B$4-1)*20+15)=0,"",IF(INDEX(Registro!G8:G507,($B$4-1)*20+15)="","",INDEX(Registro!G8:G507,($B$4-1)*20+15))),"Revisa página")</f>
        <v/>
      </c>
      <c r="H22" s="27" t="str">
        <f aca="false">IF(AND(ISNUMBER($B$4),$B$4&gt;=1,$B$4&lt;=25,MOD($B$4,1)=0),IF(INDEX(Registro!I8:I507,($B$4-1)*20+15)=0,"",IF(INDEX(Registro!H8:H507,($B$4-1)*20+15)="","",INDEX(Registro!H8:H507,($B$4-1)*20+15))),"Revisa página")</f>
        <v/>
      </c>
    </row>
    <row r="23" customFormat="false" ht="26" hidden="false" customHeight="true" outlineLevel="0" collapsed="false">
      <c r="A23" s="26" t="str">
        <f aca="false">IF(AND(ISNUMBER($B$4),$B$4&gt;=1,$B$4&lt;=25,MOD($B$4,1)=0),IF(INDEX(Registro!I8:I507,($B$4-1)*20+16)=0,"",IF(INDEX(Registro!A8:A507,($B$4-1)*20+16)="","",INDEX(Registro!A8:A507,($B$4-1)*20+16))),"Revisa página")</f>
        <v/>
      </c>
      <c r="B23" s="27" t="str">
        <f aca="false">IF(AND(ISNUMBER($B$4),$B$4&gt;=1,$B$4&lt;=25,MOD($B$4,1)=0),IF(INDEX(Registro!I8:I507,($B$4-1)*20+16)=0,"",IF(INDEX(Registro!B8:B507,($B$4-1)*20+16)="","",INDEX(Registro!B8:B507,($B$4-1)*20+16))),"Revisa página")</f>
        <v/>
      </c>
      <c r="C23" s="27" t="str">
        <f aca="false">IF(AND(ISNUMBER($B$4),$B$4&gt;=1,$B$4&lt;=25,MOD($B$4,1)=0),IF(INDEX(Registro!I8:I507,($B$4-1)*20+16)=0,"",IF(INDEX(Registro!C8:C507,($B$4-1)*20+16)="","",INDEX(Registro!C8:C507,($B$4-1)*20+16))),"Revisa página")</f>
        <v/>
      </c>
      <c r="D23" s="27" t="str">
        <f aca="false">IF(AND(ISNUMBER($B$4),$B$4&gt;=1,$B$4&lt;=25,MOD($B$4,1)=0),IF(INDEX(Registro!I8:I507,($B$4-1)*20+16)=0,"",IF(INDEX(Registro!D8:D507,($B$4-1)*20+16)="","",INDEX(Registro!D8:D507,($B$4-1)*20+16))),"Revisa página")</f>
        <v/>
      </c>
      <c r="E23" s="27" t="str">
        <f aca="false">IF(AND(ISNUMBER($B$4),$B$4&gt;=1,$B$4&lt;=25,MOD($B$4,1)=0),IF(INDEX(Registro!I8:I507,($B$4-1)*20+16)=0,"",IF(INDEX(Registro!E8:E507,($B$4-1)*20+16)="","",INDEX(Registro!E8:E507,($B$4-1)*20+16))),"Revisa página")</f>
        <v/>
      </c>
      <c r="F23" s="27" t="str">
        <f aca="false">IF(AND(ISNUMBER($B$4),$B$4&gt;=1,$B$4&lt;=25,MOD($B$4,1)=0),IF(INDEX(Registro!I8:I507,($B$4-1)*20+16)=0,"",IF(INDEX(Registro!F8:F507,($B$4-1)*20+16)="","",INDEX(Registro!F8:F507,($B$4-1)*20+16))),"Revisa página")</f>
        <v/>
      </c>
      <c r="G23" s="27" t="str">
        <f aca="false">IF(AND(ISNUMBER($B$4),$B$4&gt;=1,$B$4&lt;=25,MOD($B$4,1)=0),IF(INDEX(Registro!I8:I507,($B$4-1)*20+16)=0,"",IF(INDEX(Registro!G8:G507,($B$4-1)*20+16)="","",INDEX(Registro!G8:G507,($B$4-1)*20+16))),"Revisa página")</f>
        <v/>
      </c>
      <c r="H23" s="27" t="str">
        <f aca="false">IF(AND(ISNUMBER($B$4),$B$4&gt;=1,$B$4&lt;=25,MOD($B$4,1)=0),IF(INDEX(Registro!I8:I507,($B$4-1)*20+16)=0,"",IF(INDEX(Registro!H8:H507,($B$4-1)*20+16)="","",INDEX(Registro!H8:H507,($B$4-1)*20+16))),"Revisa página")</f>
        <v/>
      </c>
    </row>
    <row r="24" customFormat="false" ht="26" hidden="false" customHeight="true" outlineLevel="0" collapsed="false">
      <c r="A24" s="26" t="str">
        <f aca="false">IF(AND(ISNUMBER($B$4),$B$4&gt;=1,$B$4&lt;=25,MOD($B$4,1)=0),IF(INDEX(Registro!I8:I507,($B$4-1)*20+17)=0,"",IF(INDEX(Registro!A8:A507,($B$4-1)*20+17)="","",INDEX(Registro!A8:A507,($B$4-1)*20+17))),"Revisa página")</f>
        <v/>
      </c>
      <c r="B24" s="27" t="str">
        <f aca="false">IF(AND(ISNUMBER($B$4),$B$4&gt;=1,$B$4&lt;=25,MOD($B$4,1)=0),IF(INDEX(Registro!I8:I507,($B$4-1)*20+17)=0,"",IF(INDEX(Registro!B8:B507,($B$4-1)*20+17)="","",INDEX(Registro!B8:B507,($B$4-1)*20+17))),"Revisa página")</f>
        <v/>
      </c>
      <c r="C24" s="27" t="str">
        <f aca="false">IF(AND(ISNUMBER($B$4),$B$4&gt;=1,$B$4&lt;=25,MOD($B$4,1)=0),IF(INDEX(Registro!I8:I507,($B$4-1)*20+17)=0,"",IF(INDEX(Registro!C8:C507,($B$4-1)*20+17)="","",INDEX(Registro!C8:C507,($B$4-1)*20+17))),"Revisa página")</f>
        <v/>
      </c>
      <c r="D24" s="27" t="str">
        <f aca="false">IF(AND(ISNUMBER($B$4),$B$4&gt;=1,$B$4&lt;=25,MOD($B$4,1)=0),IF(INDEX(Registro!I8:I507,($B$4-1)*20+17)=0,"",IF(INDEX(Registro!D8:D507,($B$4-1)*20+17)="","",INDEX(Registro!D8:D507,($B$4-1)*20+17))),"Revisa página")</f>
        <v/>
      </c>
      <c r="E24" s="27" t="str">
        <f aca="false">IF(AND(ISNUMBER($B$4),$B$4&gt;=1,$B$4&lt;=25,MOD($B$4,1)=0),IF(INDEX(Registro!I8:I507,($B$4-1)*20+17)=0,"",IF(INDEX(Registro!E8:E507,($B$4-1)*20+17)="","",INDEX(Registro!E8:E507,($B$4-1)*20+17))),"Revisa página")</f>
        <v/>
      </c>
      <c r="F24" s="27" t="str">
        <f aca="false">IF(AND(ISNUMBER($B$4),$B$4&gt;=1,$B$4&lt;=25,MOD($B$4,1)=0),IF(INDEX(Registro!I8:I507,($B$4-1)*20+17)=0,"",IF(INDEX(Registro!F8:F507,($B$4-1)*20+17)="","",INDEX(Registro!F8:F507,($B$4-1)*20+17))),"Revisa página")</f>
        <v/>
      </c>
      <c r="G24" s="27" t="str">
        <f aca="false">IF(AND(ISNUMBER($B$4),$B$4&gt;=1,$B$4&lt;=25,MOD($B$4,1)=0),IF(INDEX(Registro!I8:I507,($B$4-1)*20+17)=0,"",IF(INDEX(Registro!G8:G507,($B$4-1)*20+17)="","",INDEX(Registro!G8:G507,($B$4-1)*20+17))),"Revisa página")</f>
        <v/>
      </c>
      <c r="H24" s="27" t="str">
        <f aca="false">IF(AND(ISNUMBER($B$4),$B$4&gt;=1,$B$4&lt;=25,MOD($B$4,1)=0),IF(INDEX(Registro!I8:I507,($B$4-1)*20+17)=0,"",IF(INDEX(Registro!H8:H507,($B$4-1)*20+17)="","",INDEX(Registro!H8:H507,($B$4-1)*20+17))),"Revisa página")</f>
        <v/>
      </c>
    </row>
    <row r="25" customFormat="false" ht="26" hidden="false" customHeight="true" outlineLevel="0" collapsed="false">
      <c r="A25" s="26" t="str">
        <f aca="false">IF(AND(ISNUMBER($B$4),$B$4&gt;=1,$B$4&lt;=25,MOD($B$4,1)=0),IF(INDEX(Registro!I8:I507,($B$4-1)*20+18)=0,"",IF(INDEX(Registro!A8:A507,($B$4-1)*20+18)="","",INDEX(Registro!A8:A507,($B$4-1)*20+18))),"Revisa página")</f>
        <v/>
      </c>
      <c r="B25" s="27" t="str">
        <f aca="false">IF(AND(ISNUMBER($B$4),$B$4&gt;=1,$B$4&lt;=25,MOD($B$4,1)=0),IF(INDEX(Registro!I8:I507,($B$4-1)*20+18)=0,"",IF(INDEX(Registro!B8:B507,($B$4-1)*20+18)="","",INDEX(Registro!B8:B507,($B$4-1)*20+18))),"Revisa página")</f>
        <v/>
      </c>
      <c r="C25" s="27" t="str">
        <f aca="false">IF(AND(ISNUMBER($B$4),$B$4&gt;=1,$B$4&lt;=25,MOD($B$4,1)=0),IF(INDEX(Registro!I8:I507,($B$4-1)*20+18)=0,"",IF(INDEX(Registro!C8:C507,($B$4-1)*20+18)="","",INDEX(Registro!C8:C507,($B$4-1)*20+18))),"Revisa página")</f>
        <v/>
      </c>
      <c r="D25" s="27" t="str">
        <f aca="false">IF(AND(ISNUMBER($B$4),$B$4&gt;=1,$B$4&lt;=25,MOD($B$4,1)=0),IF(INDEX(Registro!I8:I507,($B$4-1)*20+18)=0,"",IF(INDEX(Registro!D8:D507,($B$4-1)*20+18)="","",INDEX(Registro!D8:D507,($B$4-1)*20+18))),"Revisa página")</f>
        <v/>
      </c>
      <c r="E25" s="27" t="str">
        <f aca="false">IF(AND(ISNUMBER($B$4),$B$4&gt;=1,$B$4&lt;=25,MOD($B$4,1)=0),IF(INDEX(Registro!I8:I507,($B$4-1)*20+18)=0,"",IF(INDEX(Registro!E8:E507,($B$4-1)*20+18)="","",INDEX(Registro!E8:E507,($B$4-1)*20+18))),"Revisa página")</f>
        <v/>
      </c>
      <c r="F25" s="27" t="str">
        <f aca="false">IF(AND(ISNUMBER($B$4),$B$4&gt;=1,$B$4&lt;=25,MOD($B$4,1)=0),IF(INDEX(Registro!I8:I507,($B$4-1)*20+18)=0,"",IF(INDEX(Registro!F8:F507,($B$4-1)*20+18)="","",INDEX(Registro!F8:F507,($B$4-1)*20+18))),"Revisa página")</f>
        <v/>
      </c>
      <c r="G25" s="27" t="str">
        <f aca="false">IF(AND(ISNUMBER($B$4),$B$4&gt;=1,$B$4&lt;=25,MOD($B$4,1)=0),IF(INDEX(Registro!I8:I507,($B$4-1)*20+18)=0,"",IF(INDEX(Registro!G8:G507,($B$4-1)*20+18)="","",INDEX(Registro!G8:G507,($B$4-1)*20+18))),"Revisa página")</f>
        <v/>
      </c>
      <c r="H25" s="27" t="str">
        <f aca="false">IF(AND(ISNUMBER($B$4),$B$4&gt;=1,$B$4&lt;=25,MOD($B$4,1)=0),IF(INDEX(Registro!I8:I507,($B$4-1)*20+18)=0,"",IF(INDEX(Registro!H8:H507,($B$4-1)*20+18)="","",INDEX(Registro!H8:H507,($B$4-1)*20+18))),"Revisa página")</f>
        <v/>
      </c>
    </row>
    <row r="26" customFormat="false" ht="26" hidden="false" customHeight="true" outlineLevel="0" collapsed="false">
      <c r="A26" s="26" t="str">
        <f aca="false">IF(AND(ISNUMBER($B$4),$B$4&gt;=1,$B$4&lt;=25,MOD($B$4,1)=0),IF(INDEX(Registro!I8:I507,($B$4-1)*20+19)=0,"",IF(INDEX(Registro!A8:A507,($B$4-1)*20+19)="","",INDEX(Registro!A8:A507,($B$4-1)*20+19))),"Revisa página")</f>
        <v/>
      </c>
      <c r="B26" s="27" t="str">
        <f aca="false">IF(AND(ISNUMBER($B$4),$B$4&gt;=1,$B$4&lt;=25,MOD($B$4,1)=0),IF(INDEX(Registro!I8:I507,($B$4-1)*20+19)=0,"",IF(INDEX(Registro!B8:B507,($B$4-1)*20+19)="","",INDEX(Registro!B8:B507,($B$4-1)*20+19))),"Revisa página")</f>
        <v/>
      </c>
      <c r="C26" s="27" t="str">
        <f aca="false">IF(AND(ISNUMBER($B$4),$B$4&gt;=1,$B$4&lt;=25,MOD($B$4,1)=0),IF(INDEX(Registro!I8:I507,($B$4-1)*20+19)=0,"",IF(INDEX(Registro!C8:C507,($B$4-1)*20+19)="","",INDEX(Registro!C8:C507,($B$4-1)*20+19))),"Revisa página")</f>
        <v/>
      </c>
      <c r="D26" s="27" t="str">
        <f aca="false">IF(AND(ISNUMBER($B$4),$B$4&gt;=1,$B$4&lt;=25,MOD($B$4,1)=0),IF(INDEX(Registro!I8:I507,($B$4-1)*20+19)=0,"",IF(INDEX(Registro!D8:D507,($B$4-1)*20+19)="","",INDEX(Registro!D8:D507,($B$4-1)*20+19))),"Revisa página")</f>
        <v/>
      </c>
      <c r="E26" s="27" t="str">
        <f aca="false">IF(AND(ISNUMBER($B$4),$B$4&gt;=1,$B$4&lt;=25,MOD($B$4,1)=0),IF(INDEX(Registro!I8:I507,($B$4-1)*20+19)=0,"",IF(INDEX(Registro!E8:E507,($B$4-1)*20+19)="","",INDEX(Registro!E8:E507,($B$4-1)*20+19))),"Revisa página")</f>
        <v/>
      </c>
      <c r="F26" s="27" t="str">
        <f aca="false">IF(AND(ISNUMBER($B$4),$B$4&gt;=1,$B$4&lt;=25,MOD($B$4,1)=0),IF(INDEX(Registro!I8:I507,($B$4-1)*20+19)=0,"",IF(INDEX(Registro!F8:F507,($B$4-1)*20+19)="","",INDEX(Registro!F8:F507,($B$4-1)*20+19))),"Revisa página")</f>
        <v/>
      </c>
      <c r="G26" s="27" t="str">
        <f aca="false">IF(AND(ISNUMBER($B$4),$B$4&gt;=1,$B$4&lt;=25,MOD($B$4,1)=0),IF(INDEX(Registro!I8:I507,($B$4-1)*20+19)=0,"",IF(INDEX(Registro!G8:G507,($B$4-1)*20+19)="","",INDEX(Registro!G8:G507,($B$4-1)*20+19))),"Revisa página")</f>
        <v/>
      </c>
      <c r="H26" s="27" t="str">
        <f aca="false">IF(AND(ISNUMBER($B$4),$B$4&gt;=1,$B$4&lt;=25,MOD($B$4,1)=0),IF(INDEX(Registro!I8:I507,($B$4-1)*20+19)=0,"",IF(INDEX(Registro!H8:H507,($B$4-1)*20+19)="","",INDEX(Registro!H8:H507,($B$4-1)*20+19))),"Revisa página")</f>
        <v/>
      </c>
    </row>
    <row r="27" customFormat="false" ht="26" hidden="false" customHeight="true" outlineLevel="0" collapsed="false">
      <c r="A27" s="26" t="str">
        <f aca="false">IF(AND(ISNUMBER($B$4),$B$4&gt;=1,$B$4&lt;=25,MOD($B$4,1)=0),IF(INDEX(Registro!I8:I507,($B$4-1)*20+20)=0,"",IF(INDEX(Registro!A8:A507,($B$4-1)*20+20)="","",INDEX(Registro!A8:A507,($B$4-1)*20+20))),"Revisa página")</f>
        <v/>
      </c>
      <c r="B27" s="27" t="str">
        <f aca="false">IF(AND(ISNUMBER($B$4),$B$4&gt;=1,$B$4&lt;=25,MOD($B$4,1)=0),IF(INDEX(Registro!I8:I507,($B$4-1)*20+20)=0,"",IF(INDEX(Registro!B8:B507,($B$4-1)*20+20)="","",INDEX(Registro!B8:B507,($B$4-1)*20+20))),"Revisa página")</f>
        <v/>
      </c>
      <c r="C27" s="27" t="str">
        <f aca="false">IF(AND(ISNUMBER($B$4),$B$4&gt;=1,$B$4&lt;=25,MOD($B$4,1)=0),IF(INDEX(Registro!I8:I507,($B$4-1)*20+20)=0,"",IF(INDEX(Registro!C8:C507,($B$4-1)*20+20)="","",INDEX(Registro!C8:C507,($B$4-1)*20+20))),"Revisa página")</f>
        <v/>
      </c>
      <c r="D27" s="27" t="str">
        <f aca="false">IF(AND(ISNUMBER($B$4),$B$4&gt;=1,$B$4&lt;=25,MOD($B$4,1)=0),IF(INDEX(Registro!I8:I507,($B$4-1)*20+20)=0,"",IF(INDEX(Registro!D8:D507,($B$4-1)*20+20)="","",INDEX(Registro!D8:D507,($B$4-1)*20+20))),"Revisa página")</f>
        <v/>
      </c>
      <c r="E27" s="27" t="str">
        <f aca="false">IF(AND(ISNUMBER($B$4),$B$4&gt;=1,$B$4&lt;=25,MOD($B$4,1)=0),IF(INDEX(Registro!I8:I507,($B$4-1)*20+20)=0,"",IF(INDEX(Registro!E8:E507,($B$4-1)*20+20)="","",INDEX(Registro!E8:E507,($B$4-1)*20+20))),"Revisa página")</f>
        <v/>
      </c>
      <c r="F27" s="27" t="str">
        <f aca="false">IF(AND(ISNUMBER($B$4),$B$4&gt;=1,$B$4&lt;=25,MOD($B$4,1)=0),IF(INDEX(Registro!I8:I507,($B$4-1)*20+20)=0,"",IF(INDEX(Registro!F8:F507,($B$4-1)*20+20)="","",INDEX(Registro!F8:F507,($B$4-1)*20+20))),"Revisa página")</f>
        <v/>
      </c>
      <c r="G27" s="27" t="str">
        <f aca="false">IF(AND(ISNUMBER($B$4),$B$4&gt;=1,$B$4&lt;=25,MOD($B$4,1)=0),IF(INDEX(Registro!I8:I507,($B$4-1)*20+20)=0,"",IF(INDEX(Registro!G8:G507,($B$4-1)*20+20)="","",INDEX(Registro!G8:G507,($B$4-1)*20+20))),"Revisa página")</f>
        <v/>
      </c>
      <c r="H27" s="27" t="str">
        <f aca="false">IF(AND(ISNUMBER($B$4),$B$4&gt;=1,$B$4&lt;=25,MOD($B$4,1)=0),IF(INDEX(Registro!I8:I507,($B$4-1)*20+20)=0,"",IF(INDEX(Registro!H8:H507,($B$4-1)*20+20)="","",INDEX(Registro!H8:H507,($B$4-1)*20+20))),"Revisa página")</f>
        <v/>
      </c>
    </row>
    <row r="28" customFormat="false" ht="24" hidden="false" customHeight="true" outlineLevel="0" collapsed="false">
      <c r="A28" s="2"/>
      <c r="B28" s="2"/>
      <c r="C28" s="2"/>
      <c r="D28" s="2"/>
      <c r="E28" s="2"/>
      <c r="F28" s="2"/>
      <c r="G28" s="2"/>
      <c r="H28" s="2"/>
    </row>
    <row r="29" customFormat="false" ht="24" hidden="false" customHeight="true" outlineLevel="0" collapsed="false">
      <c r="A29" s="2"/>
      <c r="B29" s="2"/>
      <c r="C29" s="2"/>
      <c r="D29" s="2"/>
      <c r="E29" s="2"/>
      <c r="F29" s="2"/>
      <c r="G29" s="2"/>
      <c r="H29" s="2"/>
    </row>
    <row r="30" customFormat="false" ht="24" hidden="false" customHeight="true" outlineLevel="0" collapsed="false">
      <c r="A30" s="2"/>
      <c r="B30" s="2"/>
      <c r="C30" s="2"/>
      <c r="D30" s="2"/>
      <c r="E30" s="2"/>
      <c r="F30" s="2"/>
      <c r="G30" s="2"/>
      <c r="H30" s="2"/>
    </row>
    <row r="31" customFormat="false" ht="24" hidden="false" customHeight="true" outlineLevel="0" collapsed="false">
      <c r="A31" s="2"/>
      <c r="B31" s="2"/>
      <c r="C31" s="2"/>
      <c r="D31" s="2"/>
      <c r="E31" s="2"/>
      <c r="F31" s="2"/>
      <c r="G31" s="2"/>
      <c r="H31" s="2"/>
    </row>
    <row r="32" customFormat="false" ht="24" hidden="false" customHeight="true" outlineLevel="0" collapsed="false">
      <c r="A32" s="2"/>
      <c r="B32" s="2"/>
      <c r="C32" s="2"/>
      <c r="D32" s="2"/>
      <c r="E32" s="2"/>
      <c r="F32" s="2"/>
      <c r="G32" s="2"/>
      <c r="H32" s="2"/>
    </row>
  </sheetData>
  <sheetProtection sheet="1" objects="1" scenarios="1" autoFilter="0" selectLockedCells="0" selectUnlockedCells="0"/>
  <printOptions horizontalCentered="1"/>
  <pageMargins left=".3" right=".3" top=".4" bottom=".4" header=".15" footer=".15"/>
  <pageSetup paperSize="9" orientation="landscape" fitToWidth="1" fitToHeight="1"/>
  <headerFooter>
    <oddFooter>&amp;LPlantillasyPortadas · plantillasyportadas.com&amp;CRevisado 16/10/2026&amp;R&amp;P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LibreOffice/26.2.2.2$MacOSX_AARCH64 LibreOffice_project/1f77d10d6938fd34972958f64b2bcfa54f8b1ba5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PlantillasyPortadas</dc:creator>
  <dc:description>https://plantillasyportadas.com/ · Tanda 2 · Revisado 17/10/2026</dc:description>
  <dc:language>es-ES</dc:language>
  <cp:lastModifiedBy>PlantillasyPortadas</cp:lastModifiedBy>
  <cp:revision>0</cp:revision>
  <dc:subject/>
  <dc:title>Tutorial de presupuesto familiar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